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<sst xmlns="http://schemas.openxmlformats.org/spreadsheetml/2006/main" count="391" uniqueCount="181">
  <si>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</si>
  <si>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</si>
  <si>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</si>
  <si>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</si>
  <si>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</si>
  <si>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</si>
  <si>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</si>
  <si>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</si>
  <si>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</si>
  <si>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</si>
  <si>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</si>
  <si>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</si>
  <si>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</si>
  <si>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</si>
  <si>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</si>
  <si>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</si>
  <si>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</si>
  <si>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</si>
  <si>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</si>
  <si>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</si>
  <si>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</si>
  <si>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</si>
  <si>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</si>
  <si>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</si>
  <si>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</si>
  <si>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</si>
  <si>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</si>
  <si>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</si>
  <si>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</si>
  <si>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</si>
  <si>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</si>
  <si>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</si>
  <si>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</si>
  <si>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</si>
  <si>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</si>
  <si>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</si>
  <si>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</si>
  <si>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</si>
  <si>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</si>
  <si>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</si>
  <si>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</si>
  <si>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</si>
  <si>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</si>
  <si>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</si>
  <si>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</si>
  <si>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</si>
  <si>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</si>
  <si>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</si>
  <si>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</si>
  <si>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</si>
  <si>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</si>
  <si>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</si>
  <si>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</si>
  <si>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</si>
  <si>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</si>
  <si>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</si>
  <si>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</si>
  <si>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</si>
  <si>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</si>
  <si>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</si>
  <si>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</si>
  <si>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</si>
  <si>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</si>
  <si>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</si>
  <si>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</si>
  <si>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</si>
  <si>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</si>
  <si>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</si>
  <si>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</si>
  <si>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</si>
  <si>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</si>
  <si>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</si>
  <si>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</si>
  <si>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</si>
  <si>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</si>
  <si>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</si>
  <si>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</si>
  <si>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</si>
  <si>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</si>
  <si>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</si>
  <si>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</si>
  <si>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</si>
  <si>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</si>
  <si>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</si>
  <si>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</si>
  <si>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</si>
  <si>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</si>
  <si>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</si>
  <si>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</si>
  <si>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</si>
  <si>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</si>
  <si>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</si>
  <si>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</si>
  <si>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</si>
  <si>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</si>
  <si>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</si>
  <si>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</si>
  <si>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</si>
  <si>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</si>
  <si>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</si>
  <si>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</si>
  <si>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</si>
  <si>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</si>
  <si>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</si>
  <si>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</si>
  <si>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</si>
  <si>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</si>
  <si>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</si>
  <si>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</si>
  <si>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</si>
  <si>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</si>
  <si>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</si>
  <si>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</si>
  <si>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</si>
  <si>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</si>
  <si>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</si>
  <si>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</si>
  <si>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</si>
  <si>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</si>
  <si>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</si>
  <si>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</si>
  <si>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</si>
  <si>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</si>
  <si>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</si>
  <si>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</si>
  <si>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</si>
  <si>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</si>
  <si>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</si>
  <si>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</si>
  <si>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</si>
  <si>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</si>
  <si>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</si>
  <si>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</si>
  <si>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</si>
  <si>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</si>
  <si>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</si>
  <si>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</si>
  <si>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</si>
  <si>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</si>
  <si>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</si>
  <si>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</si>
  <si>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</si>
  <si>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</si>
  <si>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</si>
  <si>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</si>
  <si>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</si>
  <si>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</si>
  <si>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</si>
  <si>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</si>
  <si>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</si>
  <si>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</si>
  <si>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</si>
  <si>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</si>
  <si>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</si>
  <si>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</si>
  <si>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</si>
  <si>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</si>
  <si>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</si>
  <si>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</si>
  <si>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</si>
  <si>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</si>
  <si>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</si>
  <si>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</si>
  <si>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</si>
  <si>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</si>
  <si>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</si>
  <si>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</si>
  <si>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</si>
  <si>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</si>
  <si>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</si>
  <si>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</si>
  <si>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</si>
  <si>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</si>
  <si>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</si>
  <si>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</si>
  <si>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2017 Median</t>
  </si>
  <si>
    <t>2017 Fair Market Rents</t>
  </si>
  <si>
    <t>Effective 4-14-17 for Tax Credit Properties Placed in Service 12-11-12 through 12-17-13</t>
  </si>
  <si>
    <t>Fair Market Rents for Tax Credit Only Effective 10-1-16</t>
  </si>
  <si>
    <t>Subsidy Income Limits</t>
  </si>
  <si>
    <t>Source of 50% income limits:  FY 2013, FY 2014, FY 2015, FY 2016 and FY 2017 HUD Multifamily Tax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</si>
</sst>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6" sqref="D16"/>
    </sheetView>
  </sheetViews>
  <sheetFormatPr defaultColWidth="9.140625" defaultRowHeight="12.75"/>
  <sheetData>
    <row r="6" ht="18.75">
      <c r="D6" s="135">
        <v>2017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177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180</v>
      </c>
      <c r="B45" s="12"/>
    </row>
    <row r="46" ht="12.75">
      <c r="A46" s="12" t="s">
        <v>179</v>
      </c>
    </row>
    <row r="47" spans="1:2" ht="15.75">
      <c r="A47" s="13" t="s">
        <v>178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E10" sqref="E10"/>
    </sheetView>
  </sheetViews>
  <sheetFormatPr defaultColWidth="9.140625" defaultRowHeight="15" customHeight="1"/>
  <cols>
    <col min="1" max="1" width="12.2812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6" t="s">
        <v>2</v>
      </c>
      <c r="F1" s="137"/>
    </row>
    <row r="2" spans="1:6" ht="15" customHeight="1" thickTop="1">
      <c r="A2" s="16" t="s">
        <v>3</v>
      </c>
      <c r="C2" s="95">
        <v>55500</v>
      </c>
      <c r="D2" s="95">
        <v>59900</v>
      </c>
      <c r="E2" s="138">
        <v>45700</v>
      </c>
      <c r="F2" s="139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59700</v>
      </c>
      <c r="D9" s="68">
        <v>0.5</v>
      </c>
      <c r="E9" s="35">
        <f>'HUD 50%'!C3</f>
        <v>21550</v>
      </c>
      <c r="F9" s="35">
        <f>'HUD 50%'!D3</f>
        <v>24600</v>
      </c>
      <c r="G9" s="35">
        <f>'HUD 50%'!E3</f>
        <v>27700</v>
      </c>
      <c r="H9" s="35">
        <f>'HUD 50%'!F3</f>
        <v>30750</v>
      </c>
      <c r="I9" s="35">
        <f>'HUD 50%'!G3</f>
        <v>33250</v>
      </c>
      <c r="J9" s="35">
        <f>'HUD 50%'!H3</f>
        <v>35700</v>
      </c>
      <c r="K9" s="35">
        <f>'HUD 50%'!I3</f>
        <v>38150</v>
      </c>
      <c r="L9" s="35">
        <f>'HUD 50%'!J3</f>
        <v>40600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25860</v>
      </c>
      <c r="F10" s="35">
        <f t="shared" si="0"/>
        <v>29520</v>
      </c>
      <c r="G10" s="35">
        <f t="shared" si="0"/>
        <v>33240</v>
      </c>
      <c r="H10" s="35">
        <f t="shared" si="0"/>
        <v>36900</v>
      </c>
      <c r="I10" s="35">
        <f t="shared" si="0"/>
        <v>39900</v>
      </c>
      <c r="J10" s="35">
        <f t="shared" si="0"/>
        <v>42840</v>
      </c>
      <c r="K10" s="35">
        <f t="shared" si="0"/>
        <v>45780</v>
      </c>
      <c r="L10" s="35">
        <f t="shared" si="0"/>
        <v>48720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61500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46100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63100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63100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40900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53000</v>
      </c>
      <c r="D30" s="1">
        <v>0.5</v>
      </c>
      <c r="E30" s="40">
        <f>'HUD 50%'!C10</f>
        <v>18600</v>
      </c>
      <c r="F30" s="40">
        <f>'HUD 50%'!D10</f>
        <v>21250</v>
      </c>
      <c r="G30" s="40">
        <f>'HUD 50%'!E10</f>
        <v>23900</v>
      </c>
      <c r="H30" s="40">
        <f>'HUD 50%'!F10</f>
        <v>26550</v>
      </c>
      <c r="I30" s="40">
        <f>'HUD 50%'!G10</f>
        <v>28700</v>
      </c>
      <c r="J30" s="40">
        <f>'HUD 50%'!H10</f>
        <v>30800</v>
      </c>
      <c r="K30" s="40">
        <f>'HUD 50%'!I10</f>
        <v>32950</v>
      </c>
      <c r="L30" s="40">
        <f>'HUD 50%'!J10</f>
        <v>35050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22320</v>
      </c>
      <c r="F31" s="40">
        <f t="shared" si="7"/>
        <v>25500</v>
      </c>
      <c r="G31" s="40">
        <f t="shared" si="7"/>
        <v>28680</v>
      </c>
      <c r="H31" s="40">
        <f t="shared" si="7"/>
        <v>31860</v>
      </c>
      <c r="I31" s="35">
        <f t="shared" si="7"/>
        <v>34440</v>
      </c>
      <c r="J31" s="35">
        <f t="shared" si="7"/>
        <v>36960</v>
      </c>
      <c r="K31" s="35">
        <f t="shared" si="7"/>
        <v>39540</v>
      </c>
      <c r="L31" s="35">
        <f t="shared" si="7"/>
        <v>42060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44700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46800</v>
      </c>
      <c r="D36" s="68">
        <v>0.5</v>
      </c>
      <c r="E36" s="35">
        <f>'HUD 50%'!C12</f>
        <v>17650</v>
      </c>
      <c r="F36" s="35">
        <f>'HUD 50%'!D12</f>
        <v>20150</v>
      </c>
      <c r="G36" s="35">
        <f>'HUD 50%'!E12</f>
        <v>22650</v>
      </c>
      <c r="H36" s="35">
        <f>'HUD 50%'!F12</f>
        <v>25150</v>
      </c>
      <c r="I36" s="35">
        <f>'HUD 50%'!G12</f>
        <v>27200</v>
      </c>
      <c r="J36" s="35">
        <f>'HUD 50%'!H12</f>
        <v>29200</v>
      </c>
      <c r="K36" s="35">
        <f>'HUD 50%'!I12</f>
        <v>31200</v>
      </c>
      <c r="L36" s="35">
        <f>'HUD 50%'!J12</f>
        <v>33200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21180</v>
      </c>
      <c r="F37" s="35">
        <f t="shared" si="9"/>
        <v>24180</v>
      </c>
      <c r="G37" s="35">
        <f t="shared" si="9"/>
        <v>27180</v>
      </c>
      <c r="H37" s="35">
        <f t="shared" si="9"/>
        <v>30180</v>
      </c>
      <c r="I37" s="35">
        <f t="shared" si="9"/>
        <v>32640</v>
      </c>
      <c r="J37" s="35">
        <f t="shared" si="9"/>
        <v>35040</v>
      </c>
      <c r="K37" s="35">
        <f t="shared" si="9"/>
        <v>37440</v>
      </c>
      <c r="L37" s="35">
        <f t="shared" si="9"/>
        <v>39840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52700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52500</v>
      </c>
      <c r="D42" s="1">
        <v>0.5</v>
      </c>
      <c r="E42" s="40">
        <f>'HUD 50%'!C14</f>
        <v>17650</v>
      </c>
      <c r="F42" s="40">
        <f>'HUD 50%'!D14</f>
        <v>20150</v>
      </c>
      <c r="G42" s="40">
        <f>'HUD 50%'!E14</f>
        <v>22650</v>
      </c>
      <c r="H42" s="40">
        <f>'HUD 50%'!F14</f>
        <v>25150</v>
      </c>
      <c r="I42" s="40">
        <f>'HUD 50%'!G14</f>
        <v>27200</v>
      </c>
      <c r="J42" s="40">
        <f>'HUD 50%'!H14</f>
        <v>29200</v>
      </c>
      <c r="K42" s="40">
        <f>'HUD 50%'!I14</f>
        <v>31200</v>
      </c>
      <c r="L42" s="40">
        <f>'HUD 50%'!J14</f>
        <v>33200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21180</v>
      </c>
      <c r="F43" s="40">
        <f t="shared" si="11"/>
        <v>24180</v>
      </c>
      <c r="G43" s="40">
        <f t="shared" si="11"/>
        <v>27180</v>
      </c>
      <c r="H43" s="40">
        <f t="shared" si="11"/>
        <v>30180</v>
      </c>
      <c r="I43" s="40">
        <f t="shared" si="11"/>
        <v>32640</v>
      </c>
      <c r="J43" s="40">
        <f t="shared" si="11"/>
        <v>35040</v>
      </c>
      <c r="K43" s="40">
        <f t="shared" si="11"/>
        <v>37440</v>
      </c>
      <c r="L43" s="40">
        <f t="shared" si="11"/>
        <v>39840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48100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44100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48400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61500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53500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34900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45100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46600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51000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48000</v>
      </c>
      <c r="D72" s="1">
        <v>0.5</v>
      </c>
      <c r="E72" s="40">
        <f>'HUD 50%'!C24</f>
        <v>18050</v>
      </c>
      <c r="F72" s="40">
        <f>'HUD 50%'!D24</f>
        <v>20600</v>
      </c>
      <c r="G72" s="40">
        <f>'HUD 50%'!E24</f>
        <v>23200</v>
      </c>
      <c r="H72" s="40">
        <f>'HUD 50%'!F24</f>
        <v>25750</v>
      </c>
      <c r="I72" s="40">
        <f>'HUD 50%'!G24</f>
        <v>27850</v>
      </c>
      <c r="J72" s="40">
        <f>'HUD 50%'!H24</f>
        <v>29900</v>
      </c>
      <c r="K72" s="40">
        <f>'HUD 50%'!I24</f>
        <v>31950</v>
      </c>
      <c r="L72" s="40">
        <f>'HUD 50%'!J24</f>
        <v>34000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21660</v>
      </c>
      <c r="F73" s="40">
        <f t="shared" si="21"/>
        <v>24720</v>
      </c>
      <c r="G73" s="40">
        <f t="shared" si="21"/>
        <v>27840</v>
      </c>
      <c r="H73" s="40">
        <f t="shared" si="21"/>
        <v>30900</v>
      </c>
      <c r="I73" s="40">
        <f t="shared" si="21"/>
        <v>33420</v>
      </c>
      <c r="J73" s="40">
        <f t="shared" si="21"/>
        <v>35880</v>
      </c>
      <c r="K73" s="40">
        <f t="shared" si="21"/>
        <v>38340</v>
      </c>
      <c r="L73" s="40">
        <f t="shared" si="21"/>
        <v>40800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57800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38900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48700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59700</v>
      </c>
      <c r="D84" s="1">
        <v>0.5</v>
      </c>
      <c r="E84" s="40">
        <f>'HUD 50%'!C28</f>
        <v>21550</v>
      </c>
      <c r="F84" s="40">
        <f>'HUD 50%'!D28</f>
        <v>24600</v>
      </c>
      <c r="G84" s="40">
        <f>'HUD 50%'!E28</f>
        <v>27700</v>
      </c>
      <c r="H84" s="40">
        <f>'HUD 50%'!F28</f>
        <v>30750</v>
      </c>
      <c r="I84" s="40">
        <f>'HUD 50%'!G28</f>
        <v>33250</v>
      </c>
      <c r="J84" s="40">
        <f>'HUD 50%'!H28</f>
        <v>35700</v>
      </c>
      <c r="K84" s="40">
        <f>'HUD 50%'!I28</f>
        <v>38150</v>
      </c>
      <c r="L84" s="40">
        <f>'HUD 50%'!J28</f>
        <v>40600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25860</v>
      </c>
      <c r="F85" s="40">
        <f t="shared" si="25"/>
        <v>29520</v>
      </c>
      <c r="G85" s="40">
        <f t="shared" si="25"/>
        <v>33240</v>
      </c>
      <c r="H85" s="40">
        <f t="shared" si="25"/>
        <v>36900</v>
      </c>
      <c r="I85" s="40">
        <f t="shared" si="25"/>
        <v>39900</v>
      </c>
      <c r="J85" s="40">
        <f t="shared" si="25"/>
        <v>42840</v>
      </c>
      <c r="K85" s="40">
        <f t="shared" si="25"/>
        <v>45780</v>
      </c>
      <c r="L85" s="40">
        <f t="shared" si="25"/>
        <v>48720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38000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54700</v>
      </c>
      <c r="D90" s="1">
        <v>0.5</v>
      </c>
      <c r="E90" s="40">
        <f>'HUD 50%'!C30</f>
        <v>19150</v>
      </c>
      <c r="F90" s="40">
        <f>'HUD 50%'!D30</f>
        <v>21900</v>
      </c>
      <c r="G90" s="40">
        <f>'HUD 50%'!E30</f>
        <v>24650</v>
      </c>
      <c r="H90" s="40">
        <f>'HUD 50%'!F30</f>
        <v>27350</v>
      </c>
      <c r="I90" s="40">
        <f>'HUD 50%'!G30</f>
        <v>29550</v>
      </c>
      <c r="J90" s="40">
        <f>'HUD 50%'!H30</f>
        <v>31750</v>
      </c>
      <c r="K90" s="40">
        <f>'HUD 50%'!I30</f>
        <v>33950</v>
      </c>
      <c r="L90" s="40">
        <f>'HUD 50%'!J30</f>
        <v>36150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22980</v>
      </c>
      <c r="F91" s="40">
        <f t="shared" si="27"/>
        <v>26280</v>
      </c>
      <c r="G91" s="40">
        <f t="shared" si="27"/>
        <v>29580</v>
      </c>
      <c r="H91" s="40">
        <f t="shared" si="27"/>
        <v>32820</v>
      </c>
      <c r="I91" s="40">
        <f t="shared" si="27"/>
        <v>35460</v>
      </c>
      <c r="J91" s="40">
        <f t="shared" si="27"/>
        <v>38100</v>
      </c>
      <c r="K91" s="40">
        <f t="shared" si="27"/>
        <v>40740</v>
      </c>
      <c r="L91" s="40">
        <f t="shared" si="27"/>
        <v>43380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46900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50700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29800</v>
      </c>
      <c r="D102" s="1">
        <v>0.5</v>
      </c>
      <c r="E102" s="40">
        <f>'HUD 50%'!C34</f>
        <v>19500</v>
      </c>
      <c r="F102" s="40">
        <f>'HUD 50%'!D34</f>
        <v>22300</v>
      </c>
      <c r="G102" s="40">
        <f>'HUD 50%'!E34</f>
        <v>25100</v>
      </c>
      <c r="H102" s="40">
        <f>'HUD 50%'!F34</f>
        <v>27850</v>
      </c>
      <c r="I102" s="40">
        <f>'HUD 50%'!G34</f>
        <v>30100</v>
      </c>
      <c r="J102" s="40">
        <f>'HUD 50%'!H34</f>
        <v>32350</v>
      </c>
      <c r="K102" s="40">
        <f>'HUD 50%'!I34</f>
        <v>34550</v>
      </c>
      <c r="L102" s="40">
        <f>'HUD 50%'!J34</f>
        <v>36800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23400</v>
      </c>
      <c r="F103" s="40">
        <f t="shared" si="31"/>
        <v>26760</v>
      </c>
      <c r="G103" s="40">
        <f t="shared" si="31"/>
        <v>30120</v>
      </c>
      <c r="H103" s="40">
        <f t="shared" si="31"/>
        <v>33420</v>
      </c>
      <c r="I103" s="40">
        <f t="shared" si="31"/>
        <v>36120</v>
      </c>
      <c r="J103" s="40">
        <f t="shared" si="31"/>
        <v>38820</v>
      </c>
      <c r="K103" s="40">
        <f t="shared" si="31"/>
        <v>41460</v>
      </c>
      <c r="L103" s="40">
        <f t="shared" si="31"/>
        <v>44160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61100</v>
      </c>
      <c r="D105" s="1">
        <v>0.5</v>
      </c>
      <c r="E105" s="40">
        <f>'HUD 50%'!C35</f>
        <v>20800</v>
      </c>
      <c r="F105" s="40">
        <f>'HUD 50%'!D35</f>
        <v>23750</v>
      </c>
      <c r="G105" s="40">
        <f>'HUD 50%'!E35</f>
        <v>26700</v>
      </c>
      <c r="H105" s="40">
        <f>'HUD 50%'!F35</f>
        <v>29650</v>
      </c>
      <c r="I105" s="40">
        <f>'HUD 50%'!G35</f>
        <v>32050</v>
      </c>
      <c r="J105" s="40">
        <f>'HUD 50%'!H35</f>
        <v>34400</v>
      </c>
      <c r="K105" s="40">
        <f>'HUD 50%'!I35</f>
        <v>36800</v>
      </c>
      <c r="L105" s="40">
        <f>'HUD 50%'!J35</f>
        <v>39150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24960</v>
      </c>
      <c r="F106" s="40">
        <f t="shared" si="32"/>
        <v>28500</v>
      </c>
      <c r="G106" s="40">
        <f t="shared" si="32"/>
        <v>32040</v>
      </c>
      <c r="H106" s="40">
        <f t="shared" si="32"/>
        <v>35580</v>
      </c>
      <c r="I106" s="40">
        <f t="shared" si="32"/>
        <v>38460</v>
      </c>
      <c r="J106" s="40">
        <f t="shared" si="32"/>
        <v>41280</v>
      </c>
      <c r="K106" s="40">
        <f t="shared" si="32"/>
        <v>44160</v>
      </c>
      <c r="L106" s="40">
        <f t="shared" si="32"/>
        <v>46980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58300</v>
      </c>
      <c r="D108" s="1">
        <v>0.5</v>
      </c>
      <c r="E108" s="40">
        <f>'HUD 50%'!C36</f>
        <v>20450</v>
      </c>
      <c r="F108" s="40">
        <f>'HUD 50%'!D36</f>
        <v>23350</v>
      </c>
      <c r="G108" s="40">
        <f>'HUD 50%'!E36</f>
        <v>26250</v>
      </c>
      <c r="H108" s="40">
        <f>'HUD 50%'!F36</f>
        <v>29150</v>
      </c>
      <c r="I108" s="40">
        <f>'HUD 50%'!G36</f>
        <v>31500</v>
      </c>
      <c r="J108" s="40">
        <f>'HUD 50%'!H36</f>
        <v>33850</v>
      </c>
      <c r="K108" s="40">
        <f>'HUD 50%'!I36</f>
        <v>36150</v>
      </c>
      <c r="L108" s="40">
        <f>'HUD 50%'!J36</f>
        <v>38500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24540</v>
      </c>
      <c r="F109" s="40">
        <f t="shared" si="33"/>
        <v>28020</v>
      </c>
      <c r="G109" s="40">
        <f t="shared" si="33"/>
        <v>31500</v>
      </c>
      <c r="H109" s="40">
        <f t="shared" si="33"/>
        <v>34980</v>
      </c>
      <c r="I109" s="40">
        <f t="shared" si="33"/>
        <v>37800</v>
      </c>
      <c r="J109" s="40">
        <f t="shared" si="33"/>
        <v>40620</v>
      </c>
      <c r="K109" s="40">
        <f t="shared" si="33"/>
        <v>43380</v>
      </c>
      <c r="L109" s="40">
        <f t="shared" si="33"/>
        <v>46200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50700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47000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63100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42400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53500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57700</v>
      </c>
      <c r="D126" s="1">
        <v>0.5</v>
      </c>
      <c r="E126" s="40">
        <f>'HUD 50%'!C42</f>
        <v>20200</v>
      </c>
      <c r="F126" s="40">
        <f>'HUD 50%'!D42</f>
        <v>23100</v>
      </c>
      <c r="G126" s="40">
        <f>'HUD 50%'!E42</f>
        <v>26000</v>
      </c>
      <c r="H126" s="40">
        <f>'HUD 50%'!F42</f>
        <v>28850</v>
      </c>
      <c r="I126" s="40">
        <f>'HUD 50%'!G42</f>
        <v>31200</v>
      </c>
      <c r="J126" s="40">
        <f>'HUD 50%'!H42</f>
        <v>33500</v>
      </c>
      <c r="K126" s="40">
        <f>'HUD 50%'!I42</f>
        <v>35800</v>
      </c>
      <c r="L126" s="40">
        <f>'HUD 50%'!J42</f>
        <v>38100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24240</v>
      </c>
      <c r="F127" s="40">
        <f t="shared" si="39"/>
        <v>27720</v>
      </c>
      <c r="G127" s="40">
        <f t="shared" si="39"/>
        <v>31200</v>
      </c>
      <c r="H127" s="40">
        <f t="shared" si="39"/>
        <v>34620</v>
      </c>
      <c r="I127" s="40">
        <f t="shared" si="39"/>
        <v>37440</v>
      </c>
      <c r="J127" s="40">
        <f t="shared" si="39"/>
        <v>40200</v>
      </c>
      <c r="K127" s="40">
        <f t="shared" si="39"/>
        <v>42960</v>
      </c>
      <c r="L127" s="40">
        <f t="shared" si="39"/>
        <v>45720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59200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78200</v>
      </c>
      <c r="D132" s="1">
        <v>0.5</v>
      </c>
      <c r="E132" s="40">
        <f>'HUD 50%'!C44</f>
        <v>26900</v>
      </c>
      <c r="F132" s="40">
        <f>'HUD 50%'!D44</f>
        <v>30750</v>
      </c>
      <c r="G132" s="40">
        <f>'HUD 50%'!E44</f>
        <v>34600</v>
      </c>
      <c r="H132" s="40">
        <f>'HUD 50%'!F44</f>
        <v>38400</v>
      </c>
      <c r="I132" s="40">
        <f>'HUD 50%'!G44</f>
        <v>41500</v>
      </c>
      <c r="J132" s="40">
        <f>'HUD 50%'!H44</f>
        <v>44550</v>
      </c>
      <c r="K132" s="40">
        <f>'HUD 50%'!I44</f>
        <v>47650</v>
      </c>
      <c r="L132" s="40">
        <f>'HUD 50%'!J44</f>
        <v>50700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32280</v>
      </c>
      <c r="F133" s="40">
        <f t="shared" si="41"/>
        <v>36900</v>
      </c>
      <c r="G133" s="40">
        <f t="shared" si="41"/>
        <v>41520</v>
      </c>
      <c r="H133" s="40">
        <f t="shared" si="41"/>
        <v>46080</v>
      </c>
      <c r="I133" s="40">
        <f t="shared" si="41"/>
        <v>49800</v>
      </c>
      <c r="J133" s="40">
        <f t="shared" si="41"/>
        <v>53460</v>
      </c>
      <c r="K133" s="40">
        <f t="shared" si="41"/>
        <v>57180</v>
      </c>
      <c r="L133" s="40">
        <f t="shared" si="41"/>
        <v>60840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59700</v>
      </c>
      <c r="D135" s="1">
        <v>0.5</v>
      </c>
      <c r="E135" s="40">
        <f>'HUD 50%'!C45</f>
        <v>21550</v>
      </c>
      <c r="F135" s="40">
        <f>'HUD 50%'!D45</f>
        <v>24600</v>
      </c>
      <c r="G135" s="40">
        <f>'HUD 50%'!E45</f>
        <v>27700</v>
      </c>
      <c r="H135" s="40">
        <f>'HUD 50%'!F45</f>
        <v>30750</v>
      </c>
      <c r="I135" s="40">
        <f>'HUD 50%'!G45</f>
        <v>33250</v>
      </c>
      <c r="J135" s="40">
        <f>'HUD 50%'!H45</f>
        <v>35700</v>
      </c>
      <c r="K135" s="40">
        <f>'HUD 50%'!I45</f>
        <v>38150</v>
      </c>
      <c r="L135" s="40">
        <f>'HUD 50%'!J45</f>
        <v>40600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25860</v>
      </c>
      <c r="F136" s="40">
        <f t="shared" si="42"/>
        <v>29520</v>
      </c>
      <c r="G136" s="40">
        <f t="shared" si="42"/>
        <v>33240</v>
      </c>
      <c r="H136" s="40">
        <f t="shared" si="42"/>
        <v>36900</v>
      </c>
      <c r="I136" s="40">
        <f t="shared" si="42"/>
        <v>39900</v>
      </c>
      <c r="J136" s="40">
        <f t="shared" si="42"/>
        <v>42840</v>
      </c>
      <c r="K136" s="40">
        <f t="shared" si="42"/>
        <v>45780</v>
      </c>
      <c r="L136" s="40">
        <f t="shared" si="42"/>
        <v>48720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78200</v>
      </c>
      <c r="D141" s="1">
        <v>0.5</v>
      </c>
      <c r="E141" s="40">
        <f>'HUD 50%'!C47</f>
        <v>26900</v>
      </c>
      <c r="F141" s="40">
        <f>'HUD 50%'!D47</f>
        <v>30750</v>
      </c>
      <c r="G141" s="40">
        <f>'HUD 50%'!E47</f>
        <v>34600</v>
      </c>
      <c r="H141" s="40">
        <f>'HUD 50%'!F47</f>
        <v>38400</v>
      </c>
      <c r="I141" s="40">
        <f>'HUD 50%'!G47</f>
        <v>41500</v>
      </c>
      <c r="J141" s="40">
        <f>'HUD 50%'!H47</f>
        <v>44550</v>
      </c>
      <c r="K141" s="40">
        <f>'HUD 50%'!I47</f>
        <v>47650</v>
      </c>
      <c r="L141" s="40">
        <f>'HUD 50%'!J47</f>
        <v>50700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32280</v>
      </c>
      <c r="F142" s="40">
        <f t="shared" si="44"/>
        <v>36900</v>
      </c>
      <c r="G142" s="40">
        <f t="shared" si="44"/>
        <v>41520</v>
      </c>
      <c r="H142" s="40">
        <f t="shared" si="44"/>
        <v>46080</v>
      </c>
      <c r="I142" s="40">
        <f t="shared" si="44"/>
        <v>49800</v>
      </c>
      <c r="J142" s="40">
        <f t="shared" si="44"/>
        <v>53460</v>
      </c>
      <c r="K142" s="40">
        <f t="shared" si="44"/>
        <v>57180</v>
      </c>
      <c r="L142" s="40">
        <f t="shared" si="44"/>
        <v>60840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50300</v>
      </c>
      <c r="D144" s="1">
        <v>0.5</v>
      </c>
      <c r="E144" s="40">
        <f>'HUD 50%'!C48</f>
        <v>17650</v>
      </c>
      <c r="F144" s="40">
        <f>'HUD 50%'!D48</f>
        <v>20150</v>
      </c>
      <c r="G144" s="40">
        <f>'HUD 50%'!E48</f>
        <v>22650</v>
      </c>
      <c r="H144" s="40">
        <f>'HUD 50%'!F48</f>
        <v>25150</v>
      </c>
      <c r="I144" s="40">
        <f>'HUD 50%'!G48</f>
        <v>27200</v>
      </c>
      <c r="J144" s="40">
        <f>'HUD 50%'!H48</f>
        <v>29200</v>
      </c>
      <c r="K144" s="40">
        <f>'HUD 50%'!I48</f>
        <v>31200</v>
      </c>
      <c r="L144" s="40">
        <f>'HUD 50%'!J48</f>
        <v>33200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21180</v>
      </c>
      <c r="F145" s="40">
        <f t="shared" si="45"/>
        <v>24180</v>
      </c>
      <c r="G145" s="40">
        <f t="shared" si="45"/>
        <v>27180</v>
      </c>
      <c r="H145" s="40">
        <f t="shared" si="45"/>
        <v>30180</v>
      </c>
      <c r="I145" s="40">
        <f t="shared" si="45"/>
        <v>32640</v>
      </c>
      <c r="J145" s="40">
        <f t="shared" si="45"/>
        <v>35040</v>
      </c>
      <c r="K145" s="40">
        <f t="shared" si="45"/>
        <v>37440</v>
      </c>
      <c r="L145" s="40">
        <f t="shared" si="45"/>
        <v>39840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43500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43000</v>
      </c>
      <c r="D150" s="1">
        <v>0.5</v>
      </c>
      <c r="E150" s="40">
        <f>'HUD 50%'!C50</f>
        <v>17800</v>
      </c>
      <c r="F150" s="40">
        <f>'HUD 50%'!D50</f>
        <v>20350</v>
      </c>
      <c r="G150" s="40">
        <f>'HUD 50%'!E50</f>
        <v>22900</v>
      </c>
      <c r="H150" s="40">
        <f>'HUD 50%'!F50</f>
        <v>25400</v>
      </c>
      <c r="I150" s="40">
        <f>'HUD 50%'!G50</f>
        <v>27450</v>
      </c>
      <c r="J150" s="40">
        <f>'HUD 50%'!H50</f>
        <v>29500</v>
      </c>
      <c r="K150" s="40">
        <f>'HUD 50%'!I50</f>
        <v>31500</v>
      </c>
      <c r="L150" s="40">
        <f>'HUD 50%'!J50</f>
        <v>33550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21360</v>
      </c>
      <c r="F151" s="40">
        <f t="shared" si="47"/>
        <v>24420</v>
      </c>
      <c r="G151" s="40">
        <f t="shared" si="47"/>
        <v>27480</v>
      </c>
      <c r="H151" s="40">
        <f t="shared" si="47"/>
        <v>30480</v>
      </c>
      <c r="I151" s="40">
        <f t="shared" si="47"/>
        <v>32940</v>
      </c>
      <c r="J151" s="40">
        <f t="shared" si="47"/>
        <v>35400</v>
      </c>
      <c r="K151" s="40">
        <f t="shared" si="47"/>
        <v>37800</v>
      </c>
      <c r="L151" s="40">
        <f t="shared" si="47"/>
        <v>40260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55100</v>
      </c>
      <c r="D153" s="1">
        <v>0.5</v>
      </c>
      <c r="E153" s="40">
        <f>'HUD 50%'!C51</f>
        <v>19300</v>
      </c>
      <c r="F153" s="40">
        <f>'HUD 50%'!D51</f>
        <v>22050</v>
      </c>
      <c r="G153" s="40">
        <f>'HUD 50%'!E51</f>
        <v>24800</v>
      </c>
      <c r="H153" s="40">
        <f>'HUD 50%'!F51</f>
        <v>27550</v>
      </c>
      <c r="I153" s="40">
        <f>'HUD 50%'!G51</f>
        <v>29800</v>
      </c>
      <c r="J153" s="40">
        <f>'HUD 50%'!H51</f>
        <v>32000</v>
      </c>
      <c r="K153" s="40">
        <f>'HUD 50%'!I51</f>
        <v>34200</v>
      </c>
      <c r="L153" s="40">
        <f>'HUD 50%'!J51</f>
        <v>36400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23160</v>
      </c>
      <c r="F154" s="40">
        <f t="shared" si="48"/>
        <v>26460</v>
      </c>
      <c r="G154" s="40">
        <f t="shared" si="48"/>
        <v>29760</v>
      </c>
      <c r="H154" s="40">
        <f t="shared" si="48"/>
        <v>33060</v>
      </c>
      <c r="I154" s="40">
        <f t="shared" si="48"/>
        <v>35760</v>
      </c>
      <c r="J154" s="40">
        <f t="shared" si="48"/>
        <v>38400</v>
      </c>
      <c r="K154" s="40">
        <f t="shared" si="48"/>
        <v>41040</v>
      </c>
      <c r="L154" s="40">
        <f t="shared" si="48"/>
        <v>43680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41300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59700</v>
      </c>
      <c r="D159" s="1">
        <v>0.5</v>
      </c>
      <c r="E159" s="40">
        <f>'HUD 50%'!C53</f>
        <v>21550</v>
      </c>
      <c r="F159" s="40">
        <f>'HUD 50%'!D53</f>
        <v>24600</v>
      </c>
      <c r="G159" s="40">
        <f>'HUD 50%'!E53</f>
        <v>27700</v>
      </c>
      <c r="H159" s="40">
        <f>'HUD 50%'!F53</f>
        <v>30750</v>
      </c>
      <c r="I159" s="40">
        <f>'HUD 50%'!G53</f>
        <v>33250</v>
      </c>
      <c r="J159" s="40">
        <f>'HUD 50%'!H53</f>
        <v>35700</v>
      </c>
      <c r="K159" s="40">
        <f>'HUD 50%'!I53</f>
        <v>38150</v>
      </c>
      <c r="L159" s="40">
        <f>'HUD 50%'!J53</f>
        <v>40600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25860</v>
      </c>
      <c r="F160" s="40">
        <f t="shared" si="50"/>
        <v>29520</v>
      </c>
      <c r="G160" s="40">
        <f t="shared" si="50"/>
        <v>33240</v>
      </c>
      <c r="H160" s="40">
        <f t="shared" si="50"/>
        <v>36900</v>
      </c>
      <c r="I160" s="40">
        <f t="shared" si="50"/>
        <v>39900</v>
      </c>
      <c r="J160" s="40">
        <f t="shared" si="50"/>
        <v>42840</v>
      </c>
      <c r="K160" s="40">
        <f t="shared" si="50"/>
        <v>45780</v>
      </c>
      <c r="L160" s="40">
        <f t="shared" si="50"/>
        <v>48720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57700</v>
      </c>
      <c r="D162" s="1">
        <v>0.5</v>
      </c>
      <c r="E162" s="40">
        <f>'HUD 50%'!C54</f>
        <v>20200</v>
      </c>
      <c r="F162" s="40">
        <f>'HUD 50%'!D54</f>
        <v>23100</v>
      </c>
      <c r="G162" s="40">
        <f>'HUD 50%'!E54</f>
        <v>26000</v>
      </c>
      <c r="H162" s="40">
        <f>'HUD 50%'!F54</f>
        <v>28850</v>
      </c>
      <c r="I162" s="40">
        <f>'HUD 50%'!G54</f>
        <v>31200</v>
      </c>
      <c r="J162" s="40">
        <f>'HUD 50%'!H54</f>
        <v>33500</v>
      </c>
      <c r="K162" s="40">
        <f>'HUD 50%'!I54</f>
        <v>35800</v>
      </c>
      <c r="L162" s="40">
        <f>'HUD 50%'!J54</f>
        <v>38100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24240</v>
      </c>
      <c r="F163" s="40">
        <f t="shared" si="51"/>
        <v>27720</v>
      </c>
      <c r="G163" s="40">
        <f t="shared" si="51"/>
        <v>31200</v>
      </c>
      <c r="H163" s="40">
        <f t="shared" si="51"/>
        <v>34620</v>
      </c>
      <c r="I163" s="40">
        <f t="shared" si="51"/>
        <v>37440</v>
      </c>
      <c r="J163" s="40">
        <f t="shared" si="51"/>
        <v>40200</v>
      </c>
      <c r="K163" s="40">
        <f t="shared" si="51"/>
        <v>42960</v>
      </c>
      <c r="L163" s="40">
        <f t="shared" si="51"/>
        <v>45720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31100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42100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47300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46400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53400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63100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63100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38600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47700</v>
      </c>
      <c r="D189" s="1">
        <v>0.5</v>
      </c>
      <c r="E189" s="40">
        <f>'HUD 50%'!C63</f>
        <v>17000</v>
      </c>
      <c r="F189" s="40">
        <f>'HUD 50%'!D63</f>
        <v>19400</v>
      </c>
      <c r="G189" s="40">
        <f>'HUD 50%'!E63</f>
        <v>21850</v>
      </c>
      <c r="H189" s="40">
        <f>'HUD 50%'!F63</f>
        <v>24250</v>
      </c>
      <c r="I189" s="40">
        <f>'HUD 50%'!G63</f>
        <v>26200</v>
      </c>
      <c r="J189" s="40">
        <f>'HUD 50%'!H63</f>
        <v>28150</v>
      </c>
      <c r="K189" s="40">
        <f>'HUD 50%'!I63</f>
        <v>30100</v>
      </c>
      <c r="L189" s="40">
        <f>'HUD 50%'!J63</f>
        <v>32050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20400</v>
      </c>
      <c r="F190" s="40">
        <f t="shared" si="60"/>
        <v>23280</v>
      </c>
      <c r="G190" s="40">
        <f t="shared" si="60"/>
        <v>26220</v>
      </c>
      <c r="H190" s="40">
        <f t="shared" si="60"/>
        <v>29100</v>
      </c>
      <c r="I190" s="40">
        <f t="shared" si="60"/>
        <v>31440</v>
      </c>
      <c r="J190" s="40">
        <f t="shared" si="60"/>
        <v>33780</v>
      </c>
      <c r="K190" s="40">
        <f t="shared" si="60"/>
        <v>36120</v>
      </c>
      <c r="L190" s="40">
        <f t="shared" si="60"/>
        <v>38460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48500</v>
      </c>
      <c r="D192" s="1">
        <v>0.5</v>
      </c>
      <c r="E192" s="40">
        <f>'HUD 50%'!C64</f>
        <v>17850</v>
      </c>
      <c r="F192" s="40">
        <f>'HUD 50%'!D64</f>
        <v>20400</v>
      </c>
      <c r="G192" s="40">
        <f>'HUD 50%'!E64</f>
        <v>22950</v>
      </c>
      <c r="H192" s="40">
        <f>'HUD 50%'!F64</f>
        <v>25450</v>
      </c>
      <c r="I192" s="40">
        <f>'HUD 50%'!G64</f>
        <v>27500</v>
      </c>
      <c r="J192" s="40">
        <f>'HUD 50%'!H64</f>
        <v>29550</v>
      </c>
      <c r="K192" s="40">
        <f>'HUD 50%'!I64</f>
        <v>31600</v>
      </c>
      <c r="L192" s="40">
        <f>'HUD 50%'!J64</f>
        <v>33600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21420</v>
      </c>
      <c r="F193" s="40">
        <f t="shared" si="61"/>
        <v>24480</v>
      </c>
      <c r="G193" s="40">
        <f t="shared" si="61"/>
        <v>27540</v>
      </c>
      <c r="H193" s="40">
        <f t="shared" si="61"/>
        <v>30540</v>
      </c>
      <c r="I193" s="40">
        <f t="shared" si="61"/>
        <v>33000</v>
      </c>
      <c r="J193" s="40">
        <f t="shared" si="61"/>
        <v>35460</v>
      </c>
      <c r="K193" s="40">
        <f t="shared" si="61"/>
        <v>37920</v>
      </c>
      <c r="L193" s="40">
        <f t="shared" si="61"/>
        <v>40320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61100</v>
      </c>
      <c r="D195" s="1">
        <v>0.5</v>
      </c>
      <c r="E195" s="40">
        <f>'HUD 50%'!C65</f>
        <v>20800</v>
      </c>
      <c r="F195" s="40">
        <f>'HUD 50%'!D65</f>
        <v>23750</v>
      </c>
      <c r="G195" s="40">
        <f>'HUD 50%'!E65</f>
        <v>26700</v>
      </c>
      <c r="H195" s="40">
        <f>'HUD 50%'!F65</f>
        <v>29650</v>
      </c>
      <c r="I195" s="40">
        <f>'HUD 50%'!G65</f>
        <v>32050</v>
      </c>
      <c r="J195" s="40">
        <f>'HUD 50%'!H65</f>
        <v>34400</v>
      </c>
      <c r="K195" s="40">
        <f>'HUD 50%'!I65</f>
        <v>36800</v>
      </c>
      <c r="L195" s="40">
        <f>'HUD 50%'!J65</f>
        <v>39150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24960</v>
      </c>
      <c r="F196" s="40">
        <f t="shared" si="62"/>
        <v>28500</v>
      </c>
      <c r="G196" s="40">
        <f t="shared" si="62"/>
        <v>32040</v>
      </c>
      <c r="H196" s="40">
        <f t="shared" si="62"/>
        <v>35580</v>
      </c>
      <c r="I196" s="40">
        <f t="shared" si="62"/>
        <v>38460</v>
      </c>
      <c r="J196" s="40">
        <f t="shared" si="62"/>
        <v>41280</v>
      </c>
      <c r="K196" s="40">
        <f t="shared" si="62"/>
        <v>44160</v>
      </c>
      <c r="L196" s="40">
        <f t="shared" si="62"/>
        <v>46980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46800</v>
      </c>
      <c r="D198" s="1">
        <v>0.5</v>
      </c>
      <c r="E198" s="40">
        <f>'HUD 50%'!C66</f>
        <v>17000</v>
      </c>
      <c r="F198" s="40">
        <f>'HUD 50%'!D66</f>
        <v>19400</v>
      </c>
      <c r="G198" s="40">
        <f>'HUD 50%'!E66</f>
        <v>21850</v>
      </c>
      <c r="H198" s="40">
        <f>'HUD 50%'!F66</f>
        <v>24250</v>
      </c>
      <c r="I198" s="40">
        <f>'HUD 50%'!G66</f>
        <v>26200</v>
      </c>
      <c r="J198" s="40">
        <f>'HUD 50%'!H66</f>
        <v>28150</v>
      </c>
      <c r="K198" s="40">
        <f>'HUD 50%'!I66</f>
        <v>30100</v>
      </c>
      <c r="L198" s="40">
        <f>'HUD 50%'!J66</f>
        <v>32050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20400</v>
      </c>
      <c r="F199" s="40">
        <f t="shared" si="63"/>
        <v>23280</v>
      </c>
      <c r="G199" s="40">
        <f t="shared" si="63"/>
        <v>26220</v>
      </c>
      <c r="H199" s="40">
        <f t="shared" si="63"/>
        <v>29100</v>
      </c>
      <c r="I199" s="40">
        <f t="shared" si="63"/>
        <v>31440</v>
      </c>
      <c r="J199" s="40">
        <f t="shared" si="63"/>
        <v>33780</v>
      </c>
      <c r="K199" s="40">
        <f t="shared" si="63"/>
        <v>36120</v>
      </c>
      <c r="L199" s="40">
        <f t="shared" si="63"/>
        <v>38460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53700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29300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43200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2017 INCOME LIMITS&amp;"Arial,Bold"&amp;10
&amp;"Arial,Regular"
</oddHeader>
    <oddFooter>&amp;L&amp;"Times New Roman,Bold"&amp;12 Effective 4-14-17 For properties placed in service 12-11-12 through 12-17-13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C6" sqref="C6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59700</v>
      </c>
      <c r="D5" s="1">
        <v>0.5</v>
      </c>
      <c r="E5" s="5">
        <f>ROUNDDOWN((Incomes!E9/12)*0.3,)</f>
        <v>538</v>
      </c>
      <c r="F5" s="5">
        <f>ROUNDDOWN(((Incomes!E9+Incomes!F9)/2)*0.025,)</f>
        <v>576</v>
      </c>
      <c r="G5" s="5">
        <f>ROUNDDOWN((Incomes!G9)*0.025,)</f>
        <v>692</v>
      </c>
      <c r="H5" s="5">
        <f>ROUNDDOWN(((Incomes!H9+Incomes!I9)/2)*0.025,)</f>
        <v>800</v>
      </c>
      <c r="I5" s="6">
        <f>ROUNDDOWN((Incomes!J9)*0.025,)</f>
        <v>892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646</v>
      </c>
      <c r="F6" s="5">
        <f>ROUNDDOWN(((Incomes!E10+Incomes!F10)/2)*0.025,)</f>
        <v>692</v>
      </c>
      <c r="G6" s="5">
        <f>ROUNDDOWN((Incomes!G10)*0.025,)</f>
        <v>831</v>
      </c>
      <c r="H6" s="5">
        <f>ROUNDDOWN(((Incomes!H10+Incomes!I10)/2)*0.025,)</f>
        <v>960</v>
      </c>
      <c r="I6" s="6">
        <f>ROUNDDOWN((Incomes!J10)*0.025,)</f>
        <v>1071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587</v>
      </c>
      <c r="F7" s="102">
        <f>'Fair Market Rents'!D5</f>
        <v>682</v>
      </c>
      <c r="G7" s="103">
        <f>'Fair Market Rents'!E5</f>
        <v>822</v>
      </c>
      <c r="H7" s="103">
        <f>'Fair Market Rents'!F5</f>
        <v>1054</v>
      </c>
      <c r="I7" s="122">
        <f>'Fair Market Rents'!G5</f>
        <v>1425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61500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807</v>
      </c>
      <c r="F11" s="103">
        <f>'Fair Market Rents'!D6</f>
        <v>847</v>
      </c>
      <c r="G11" s="103">
        <f>'Fair Market Rents'!E6</f>
        <v>977</v>
      </c>
      <c r="H11" s="103">
        <f>'Fair Market Rents'!F6</f>
        <v>1422</v>
      </c>
      <c r="I11" s="122">
        <f>'Fair Market Rents'!G6</f>
        <v>1634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46100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501</v>
      </c>
      <c r="F15" s="103">
        <f>'Fair Market Rents'!D7</f>
        <v>505</v>
      </c>
      <c r="G15" s="103">
        <f>'Fair Market Rents'!E7</f>
        <v>671</v>
      </c>
      <c r="H15" s="103">
        <f>'Fair Market Rents'!F7</f>
        <v>839</v>
      </c>
      <c r="I15" s="122">
        <f>'Fair Market Rents'!G7</f>
        <v>958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63100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665</v>
      </c>
      <c r="F19" s="103">
        <f>'Fair Market Rents'!D8</f>
        <v>751</v>
      </c>
      <c r="G19" s="103">
        <f>'Fair Market Rents'!E8</f>
        <v>866</v>
      </c>
      <c r="H19" s="103">
        <f>'Fair Market Rents'!F8</f>
        <v>1163</v>
      </c>
      <c r="I19" s="122">
        <f>'Fair Market Rents'!G8</f>
        <v>1298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63100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665</v>
      </c>
      <c r="F23" s="103">
        <f>'Fair Market Rents'!D9</f>
        <v>751</v>
      </c>
      <c r="G23" s="103">
        <f>'Fair Market Rents'!E9</f>
        <v>866</v>
      </c>
      <c r="H23" s="103">
        <f>'Fair Market Rents'!F9</f>
        <v>1163</v>
      </c>
      <c r="I23" s="122">
        <f>'Fair Market Rents'!G9</f>
        <v>1298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491</v>
      </c>
      <c r="F27" s="103">
        <f>'Fair Market Rents'!D10</f>
        <v>494</v>
      </c>
      <c r="G27" s="103">
        <f>'Fair Market Rents'!E10</f>
        <v>621</v>
      </c>
      <c r="H27" s="103">
        <f>'Fair Market Rents'!F10</f>
        <v>853</v>
      </c>
      <c r="I27" s="122">
        <f>'Fair Market Rents'!G10</f>
        <v>856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40900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464</v>
      </c>
      <c r="F31" s="103">
        <f>'Fair Market Rents'!D11</f>
        <v>467</v>
      </c>
      <c r="G31" s="103">
        <f>'Fair Market Rents'!E11</f>
        <v>621</v>
      </c>
      <c r="H31" s="103">
        <f>'Fair Market Rents'!F11</f>
        <v>849</v>
      </c>
      <c r="I31" s="122">
        <f>'Fair Market Rents'!G11</f>
        <v>1094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53000</v>
      </c>
      <c r="D33" s="1">
        <v>0.5</v>
      </c>
      <c r="E33" s="5">
        <f>ROUNDDOWN((Incomes!E30/12)*0.3,)</f>
        <v>465</v>
      </c>
      <c r="F33" s="5">
        <f>ROUNDDOWN(((Incomes!E30+Incomes!F30)/2)*0.025,)</f>
        <v>498</v>
      </c>
      <c r="G33" s="5">
        <f>ROUNDDOWN((Incomes!G30)*0.025,)</f>
        <v>597</v>
      </c>
      <c r="H33" s="5">
        <f>ROUNDDOWN(((Incomes!H30+Incomes!I30)/2)*0.025,)</f>
        <v>690</v>
      </c>
      <c r="I33" s="6">
        <f>ROUNDDOWN((Incomes!J30)*0.025,)</f>
        <v>770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558</v>
      </c>
      <c r="F34" s="5">
        <f>ROUNDDOWN(((Incomes!E31+Incomes!F31)/2)*0.025,)</f>
        <v>597</v>
      </c>
      <c r="G34" s="5">
        <f>ROUNDDOWN((Incomes!G31)*0.025,)</f>
        <v>717</v>
      </c>
      <c r="H34" s="5">
        <f>ROUNDDOWN(((Incomes!H31+Incomes!I31)/2)*0.025,)</f>
        <v>828</v>
      </c>
      <c r="I34" s="6">
        <f>ROUNDDOWN((Incomes!J31)*0.025,)</f>
        <v>924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437</v>
      </c>
      <c r="F35" s="103">
        <f>'Fair Market Rents'!D12</f>
        <v>474</v>
      </c>
      <c r="G35" s="103">
        <f>'Fair Market Rents'!E12</f>
        <v>630</v>
      </c>
      <c r="H35" s="103">
        <f>'Fair Market Rents'!F12</f>
        <v>818</v>
      </c>
      <c r="I35" s="122">
        <f>'Fair Market Rents'!G12</f>
        <v>918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44700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476</v>
      </c>
      <c r="F39" s="103">
        <f>'Fair Market Rents'!D13</f>
        <v>601</v>
      </c>
      <c r="G39" s="103">
        <f>'Fair Market Rents'!E13</f>
        <v>751</v>
      </c>
      <c r="H39" s="103">
        <f>'Fair Market Rents'!F13</f>
        <v>940</v>
      </c>
      <c r="I39" s="122">
        <f>'Fair Market Rents'!G13</f>
        <v>1035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46800</v>
      </c>
      <c r="D41" s="1">
        <v>0.5</v>
      </c>
      <c r="E41" s="5">
        <f>ROUNDDOWN((Incomes!E36/12)*0.3,)</f>
        <v>441</v>
      </c>
      <c r="F41" s="5">
        <f>ROUNDDOWN(((Incomes!E36+Incomes!F36)/2)*0.025,)</f>
        <v>472</v>
      </c>
      <c r="G41" s="5">
        <f>ROUNDDOWN((Incomes!G36)*0.025,)</f>
        <v>566</v>
      </c>
      <c r="H41" s="5">
        <f>ROUNDDOWN(((Incomes!H36+Incomes!I36)/2)*0.025,)</f>
        <v>654</v>
      </c>
      <c r="I41" s="6">
        <f>ROUNDDOWN((Incomes!J36)*0.025,)</f>
        <v>730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529</v>
      </c>
      <c r="F42" s="5">
        <f>ROUNDDOWN(((Incomes!E37+Incomes!F37)/2)*0.025,)</f>
        <v>567</v>
      </c>
      <c r="G42" s="5">
        <f>ROUNDDOWN((Incomes!G37)*0.025,)</f>
        <v>679</v>
      </c>
      <c r="H42" s="5">
        <f>ROUNDDOWN(((Incomes!H37+Incomes!I37)/2)*0.025,)</f>
        <v>785</v>
      </c>
      <c r="I42" s="6">
        <f>ROUNDDOWN((Incomes!J37)*0.025,)</f>
        <v>876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464</v>
      </c>
      <c r="F43" s="103">
        <f>'Fair Market Rents'!D14</f>
        <v>467</v>
      </c>
      <c r="G43" s="103">
        <f>'Fair Market Rents'!E14</f>
        <v>621</v>
      </c>
      <c r="H43" s="103">
        <f>'Fair Market Rents'!F14</f>
        <v>884</v>
      </c>
      <c r="I43" s="122">
        <f>'Fair Market Rents'!G14</f>
        <v>887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52700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484</v>
      </c>
      <c r="F47" s="103">
        <f>'Fair Market Rents'!D15</f>
        <v>538</v>
      </c>
      <c r="G47" s="103">
        <f>'Fair Market Rents'!E15</f>
        <v>621</v>
      </c>
      <c r="H47" s="103">
        <f>'Fair Market Rents'!F15</f>
        <v>904</v>
      </c>
      <c r="I47" s="122">
        <f>'Fair Market Rents'!G15</f>
        <v>1094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52500</v>
      </c>
      <c r="D49" s="1">
        <v>0.5</v>
      </c>
      <c r="E49" s="5">
        <f>ROUNDDOWN((Incomes!E42/12)*0.3,)</f>
        <v>441</v>
      </c>
      <c r="F49" s="5">
        <f>ROUNDDOWN(((Incomes!E42+Incomes!F42)/2)*0.025,)</f>
        <v>472</v>
      </c>
      <c r="G49" s="5">
        <f>ROUNDDOWN((Incomes!G42)*0.025,)</f>
        <v>566</v>
      </c>
      <c r="H49" s="5">
        <f>ROUNDDOWN(((Incomes!H42+Incomes!I42)/2)*0.025,)</f>
        <v>654</v>
      </c>
      <c r="I49" s="6">
        <f>ROUNDDOWN((Incomes!J42)*0.025,)</f>
        <v>730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529</v>
      </c>
      <c r="F50" s="5">
        <f>ROUNDDOWN(((Incomes!E43+Incomes!F43)/2)*0.025,)</f>
        <v>567</v>
      </c>
      <c r="G50" s="5">
        <f>ROUNDDOWN((Incomes!G43)*0.025,)</f>
        <v>679</v>
      </c>
      <c r="H50" s="5">
        <f>ROUNDDOWN(((Incomes!H43+Incomes!I43)/2)*0.025,)</f>
        <v>785</v>
      </c>
      <c r="I50" s="6">
        <f>ROUNDDOWN((Incomes!J43)*0.025,)</f>
        <v>876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512</v>
      </c>
      <c r="F51" s="103">
        <f>'Fair Market Rents'!D16</f>
        <v>515</v>
      </c>
      <c r="G51" s="103">
        <f>'Fair Market Rents'!E16</f>
        <v>685</v>
      </c>
      <c r="H51" s="103">
        <f>'Fair Market Rents'!F16</f>
        <v>857</v>
      </c>
      <c r="I51" s="122">
        <f>'Fair Market Rents'!G16</f>
        <v>978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48100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513</v>
      </c>
      <c r="F55" s="125">
        <f>'Fair Market Rents'!D17</f>
        <v>538</v>
      </c>
      <c r="G55" s="125">
        <f>'Fair Market Rents'!E17</f>
        <v>621</v>
      </c>
      <c r="H55" s="125">
        <f>'Fair Market Rents'!F17</f>
        <v>896</v>
      </c>
      <c r="I55" s="124">
        <f>'Fair Market Rents'!G17</f>
        <v>1003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44100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513</v>
      </c>
      <c r="F59" s="103">
        <f>'Fair Market Rents'!D18</f>
        <v>538</v>
      </c>
      <c r="G59" s="103">
        <f>'Fair Market Rents'!E18</f>
        <v>621</v>
      </c>
      <c r="H59" s="103">
        <f>'Fair Market Rents'!F18</f>
        <v>884</v>
      </c>
      <c r="I59" s="122">
        <f>'Fair Market Rents'!G18</f>
        <v>887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48400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495</v>
      </c>
      <c r="F63" s="103">
        <f>'Fair Market Rents'!D19</f>
        <v>498</v>
      </c>
      <c r="G63" s="103">
        <f>'Fair Market Rents'!E19</f>
        <v>662</v>
      </c>
      <c r="H63" s="103">
        <f>'Fair Market Rents'!F19</f>
        <v>828</v>
      </c>
      <c r="I63" s="122">
        <f>'Fair Market Rents'!G19</f>
        <v>947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61500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546</v>
      </c>
      <c r="F67" s="103">
        <f>'Fair Market Rents'!D20</f>
        <v>552</v>
      </c>
      <c r="G67" s="103">
        <f>'Fair Market Rents'!E20</f>
        <v>661</v>
      </c>
      <c r="H67" s="103">
        <f>'Fair Market Rents'!F20</f>
        <v>962</v>
      </c>
      <c r="I67" s="122">
        <f>'Fair Market Rents'!G20</f>
        <v>1165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53500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529</v>
      </c>
      <c r="F71" s="103">
        <f>'Fair Market Rents'!D21</f>
        <v>532</v>
      </c>
      <c r="G71" s="103">
        <f>'Fair Market Rents'!E21</f>
        <v>673</v>
      </c>
      <c r="H71" s="103">
        <f>'Fair Market Rents'!F21</f>
        <v>897</v>
      </c>
      <c r="I71" s="122">
        <f>'Fair Market Rents'!G21</f>
        <v>1091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34900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464</v>
      </c>
      <c r="F75" s="103">
        <f>'Fair Market Rents'!D22</f>
        <v>467</v>
      </c>
      <c r="G75" s="103">
        <f>'Fair Market Rents'!E22</f>
        <v>621</v>
      </c>
      <c r="H75" s="103">
        <f>'Fair Market Rents'!F22</f>
        <v>884</v>
      </c>
      <c r="I75" s="122">
        <f>'Fair Market Rents'!G22</f>
        <v>887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45100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540</v>
      </c>
      <c r="F79" s="103">
        <f>'Fair Market Rents'!D23</f>
        <v>543</v>
      </c>
      <c r="G79" s="103">
        <f>'Fair Market Rents'!E23</f>
        <v>683</v>
      </c>
      <c r="H79" s="103">
        <f>'Fair Market Rents'!F23</f>
        <v>912</v>
      </c>
      <c r="I79" s="122">
        <f>'Fair Market Rents'!G23</f>
        <v>976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46600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464</v>
      </c>
      <c r="F83" s="103">
        <f>'Fair Market Rents'!D24</f>
        <v>467</v>
      </c>
      <c r="G83" s="103">
        <f>'Fair Market Rents'!E24</f>
        <v>621</v>
      </c>
      <c r="H83" s="103">
        <f>'Fair Market Rents'!F24</f>
        <v>820</v>
      </c>
      <c r="I83" s="122">
        <f>'Fair Market Rents'!G24</f>
        <v>1094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51000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477</v>
      </c>
      <c r="F87" s="103">
        <f>'Fair Market Rents'!D25</f>
        <v>480</v>
      </c>
      <c r="G87" s="103">
        <f>'Fair Market Rents'!E25</f>
        <v>621</v>
      </c>
      <c r="H87" s="103">
        <f>'Fair Market Rents'!F25</f>
        <v>818</v>
      </c>
      <c r="I87" s="122">
        <f>'Fair Market Rents'!G25</f>
        <v>1029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48000</v>
      </c>
      <c r="D89" s="1">
        <v>0.5</v>
      </c>
      <c r="E89" s="5">
        <f>ROUNDDOWN((Incomes!E72/12)*0.3,)</f>
        <v>451</v>
      </c>
      <c r="F89" s="5">
        <f>ROUNDDOWN(((Incomes!E72+Incomes!F72)/2)*0.025,)</f>
        <v>483</v>
      </c>
      <c r="G89" s="5">
        <f>ROUNDDOWN((Incomes!G72)*0.025,)</f>
        <v>580</v>
      </c>
      <c r="H89" s="5">
        <f>ROUNDDOWN(((Incomes!H72+Incomes!I72)/2)*0.025,)</f>
        <v>670</v>
      </c>
      <c r="I89" s="6">
        <f>ROUNDDOWN((Incomes!J72)*0.025,)</f>
        <v>747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541</v>
      </c>
      <c r="F90" s="5">
        <f>ROUNDDOWN(((Incomes!E73+Incomes!F73)/2)*0.025,)</f>
        <v>579</v>
      </c>
      <c r="G90" s="5">
        <f>ROUNDDOWN((Incomes!G73)*0.025,)</f>
        <v>696</v>
      </c>
      <c r="H90" s="5">
        <f>ROUNDDOWN(((Incomes!H73+Incomes!I73)/2)*0.025,)</f>
        <v>804</v>
      </c>
      <c r="I90" s="6">
        <f>ROUNDDOWN((Incomes!J73)*0.025,)</f>
        <v>897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492</v>
      </c>
      <c r="F91" s="103">
        <f>'Fair Market Rents'!D26</f>
        <v>521</v>
      </c>
      <c r="G91" s="103">
        <f>'Fair Market Rents'!E26</f>
        <v>652</v>
      </c>
      <c r="H91" s="103">
        <f>'Fair Market Rents'!F26</f>
        <v>832</v>
      </c>
      <c r="I91" s="122">
        <f>'Fair Market Rents'!G26</f>
        <v>899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57800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414</v>
      </c>
      <c r="F95" s="103">
        <f>'Fair Market Rents'!D27</f>
        <v>500</v>
      </c>
      <c r="G95" s="103">
        <f>'Fair Market Rents'!E27</f>
        <v>635</v>
      </c>
      <c r="H95" s="103">
        <f>'Fair Market Rents'!F27</f>
        <v>891</v>
      </c>
      <c r="I95" s="122">
        <f>'Fair Market Rents'!G27</f>
        <v>1119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38900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476</v>
      </c>
      <c r="F99" s="103">
        <f>'Fair Market Rents'!D28</f>
        <v>514</v>
      </c>
      <c r="G99" s="103">
        <f>'Fair Market Rents'!E28</f>
        <v>621</v>
      </c>
      <c r="H99" s="103">
        <f>'Fair Market Rents'!F28</f>
        <v>820</v>
      </c>
      <c r="I99" s="122">
        <f>'Fair Market Rents'!G28</f>
        <v>1021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48700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597</v>
      </c>
      <c r="F103" s="103">
        <f>'Fair Market Rents'!D29</f>
        <v>601</v>
      </c>
      <c r="G103" s="103">
        <f>'Fair Market Rents'!E29</f>
        <v>797</v>
      </c>
      <c r="H103" s="103">
        <f>'Fair Market Rents'!F29</f>
        <v>1001</v>
      </c>
      <c r="I103" s="122">
        <f>'Fair Market Rents'!G29</f>
        <v>1099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59700</v>
      </c>
      <c r="D105" s="1">
        <v>0.5</v>
      </c>
      <c r="E105" s="5">
        <f>ROUNDDOWN((Incomes!E84/12)*0.3,)</f>
        <v>538</v>
      </c>
      <c r="F105" s="5">
        <f>ROUNDDOWN(((Incomes!E84+Incomes!F84)/2)*0.025,)</f>
        <v>576</v>
      </c>
      <c r="G105" s="5">
        <f>ROUNDDOWN((Incomes!G84)*0.025,)</f>
        <v>692</v>
      </c>
      <c r="H105" s="5">
        <f>ROUNDDOWN(((Incomes!H84+Incomes!I84)/2)*0.025,)</f>
        <v>800</v>
      </c>
      <c r="I105" s="6">
        <f>ROUNDDOWN((Incomes!J84)*0.025,)</f>
        <v>892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646</v>
      </c>
      <c r="F106" s="5">
        <f>ROUNDDOWN(((Incomes!E85+Incomes!F85)/2)*0.025,)</f>
        <v>692</v>
      </c>
      <c r="G106" s="5">
        <f>ROUNDDOWN((Incomes!G85)*0.025,)</f>
        <v>831</v>
      </c>
      <c r="H106" s="5">
        <f>ROUNDDOWN(((Incomes!H85+Incomes!I85)/2)*0.025,)</f>
        <v>960</v>
      </c>
      <c r="I106" s="6">
        <f>ROUNDDOWN((Incomes!J85)*0.025,)</f>
        <v>1071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587</v>
      </c>
      <c r="F107" s="125">
        <f>'Fair Market Rents'!D30</f>
        <v>682</v>
      </c>
      <c r="G107" s="125">
        <f>'Fair Market Rents'!E30</f>
        <v>822</v>
      </c>
      <c r="H107" s="125">
        <f>'Fair Market Rents'!F30</f>
        <v>1054</v>
      </c>
      <c r="I107" s="124">
        <f>'Fair Market Rents'!G30</f>
        <v>1425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38000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513</v>
      </c>
      <c r="F111" s="103">
        <f>'Fair Market Rents'!D31</f>
        <v>538</v>
      </c>
      <c r="G111" s="103">
        <f>'Fair Market Rents'!E31</f>
        <v>621</v>
      </c>
      <c r="H111" s="103">
        <f>'Fair Market Rents'!F31</f>
        <v>799</v>
      </c>
      <c r="I111" s="122">
        <f>'Fair Market Rents'!G31</f>
        <v>882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54700</v>
      </c>
      <c r="D113" s="1">
        <v>0.5</v>
      </c>
      <c r="E113" s="5">
        <f>ROUNDDOWN((Incomes!E90/12)*0.3,)</f>
        <v>478</v>
      </c>
      <c r="F113" s="5">
        <f>ROUNDDOWN(((Incomes!E90+Incomes!F90)/2)*0.025,)</f>
        <v>513</v>
      </c>
      <c r="G113" s="5">
        <f>ROUNDDOWN((Incomes!G90)*0.025,)</f>
        <v>616</v>
      </c>
      <c r="H113" s="5">
        <f>ROUNDDOWN(((Incomes!H90+Incomes!I90)/2)*0.025,)</f>
        <v>711</v>
      </c>
      <c r="I113" s="6">
        <f>ROUNDDOWN((Incomes!J90)*0.025,)</f>
        <v>793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574</v>
      </c>
      <c r="F114" s="5">
        <f>ROUNDDOWN(((Incomes!E91+Incomes!F91)/2)*0.025,)</f>
        <v>615</v>
      </c>
      <c r="G114" s="5">
        <f>ROUNDDOWN((Incomes!G91)*0.025,)</f>
        <v>739</v>
      </c>
      <c r="H114" s="5">
        <f>ROUNDDOWN(((Incomes!H91+Incomes!I91)/2)*0.025,)</f>
        <v>853</v>
      </c>
      <c r="I114" s="6">
        <f>ROUNDDOWN((Incomes!J91)*0.025,)</f>
        <v>952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527</v>
      </c>
      <c r="F115" s="103">
        <f>'Fair Market Rents'!D32</f>
        <v>545</v>
      </c>
      <c r="G115" s="103">
        <f>'Fair Market Rents'!E32</f>
        <v>716</v>
      </c>
      <c r="H115" s="103">
        <f>'Fair Market Rents'!F32</f>
        <v>896</v>
      </c>
      <c r="I115" s="122">
        <f>'Fair Market Rents'!G32</f>
        <v>1028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495</v>
      </c>
      <c r="F119" s="103">
        <f>'Fair Market Rents'!D33</f>
        <v>538</v>
      </c>
      <c r="G119" s="103">
        <f>'Fair Market Rents'!E33</f>
        <v>621</v>
      </c>
      <c r="H119" s="103">
        <f>'Fair Market Rents'!F33</f>
        <v>884</v>
      </c>
      <c r="I119" s="122">
        <f>'Fair Market Rents'!G33</f>
        <v>887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46900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495</v>
      </c>
      <c r="F123" s="103">
        <f>'Fair Market Rents'!D34</f>
        <v>523</v>
      </c>
      <c r="G123" s="103">
        <f>'Fair Market Rents'!E34</f>
        <v>621</v>
      </c>
      <c r="H123" s="103">
        <f>'Fair Market Rents'!F34</f>
        <v>777</v>
      </c>
      <c r="I123" s="122">
        <f>'Fair Market Rents'!G34</f>
        <v>887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50700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508</v>
      </c>
      <c r="F127" s="103">
        <f>'Fair Market Rents'!D35</f>
        <v>511</v>
      </c>
      <c r="G127" s="103">
        <f>'Fair Market Rents'!E35</f>
        <v>656</v>
      </c>
      <c r="H127" s="103">
        <f>'Fair Market Rents'!F35</f>
        <v>883</v>
      </c>
      <c r="I127" s="122">
        <f>'Fair Market Rents'!G35</f>
        <v>1042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29800</v>
      </c>
      <c r="D129" s="1">
        <v>0.5</v>
      </c>
      <c r="E129" s="5">
        <f>ROUNDDOWN((Incomes!E102/12)*0.3,)</f>
        <v>487</v>
      </c>
      <c r="F129" s="5">
        <f>ROUNDDOWN(((Incomes!E102+Incomes!F102)/2)*0.025,)</f>
        <v>522</v>
      </c>
      <c r="G129" s="5">
        <f>ROUNDDOWN((Incomes!G102)*0.025,)</f>
        <v>627</v>
      </c>
      <c r="H129" s="5">
        <f>ROUNDDOWN(((Incomes!H102+Incomes!I102)/2)*0.025,)</f>
        <v>724</v>
      </c>
      <c r="I129" s="6">
        <f>ROUNDDOWN((Incomes!J102)*0.025,)</f>
        <v>808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585</v>
      </c>
      <c r="F130" s="5">
        <f>ROUNDDOWN(((Incomes!E103+Incomes!F103)/2)*0.025,)</f>
        <v>627</v>
      </c>
      <c r="G130" s="5">
        <f>ROUNDDOWN((Incomes!G103)*0.025,)</f>
        <v>753</v>
      </c>
      <c r="H130" s="5">
        <f>ROUNDDOWN(((Incomes!H103+Incomes!I103)/2)*0.025,)</f>
        <v>869</v>
      </c>
      <c r="I130" s="6">
        <f>ROUNDDOWN((Incomes!J103)*0.025,)</f>
        <v>970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491</v>
      </c>
      <c r="F131" s="103">
        <f>'Fair Market Rents'!D36</f>
        <v>494</v>
      </c>
      <c r="G131" s="103">
        <f>'Fair Market Rents'!E36</f>
        <v>621</v>
      </c>
      <c r="H131" s="103">
        <f>'Fair Market Rents'!F36</f>
        <v>884</v>
      </c>
      <c r="I131" s="122">
        <f>'Fair Market Rents'!G36</f>
        <v>887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61100</v>
      </c>
      <c r="D133" s="1">
        <v>0.5</v>
      </c>
      <c r="E133" s="5">
        <f>ROUNDDOWN((Incomes!E105/12)*0.3,)</f>
        <v>520</v>
      </c>
      <c r="F133" s="5">
        <f>ROUNDDOWN(((Incomes!E105+Incomes!F105)/2)*0.025,)</f>
        <v>556</v>
      </c>
      <c r="G133" s="5">
        <f>ROUNDDOWN((Incomes!G105)*0.025,)</f>
        <v>667</v>
      </c>
      <c r="H133" s="5">
        <f>ROUNDDOWN(((Incomes!H105+Incomes!I105)/2)*0.025,)</f>
        <v>771</v>
      </c>
      <c r="I133" s="6">
        <f>ROUNDDOWN((Incomes!J105)*0.025,)</f>
        <v>860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624</v>
      </c>
      <c r="F134" s="5">
        <f>ROUNDDOWN(((Incomes!E106+Incomes!F106)/2)*0.025,)</f>
        <v>668</v>
      </c>
      <c r="G134" s="5">
        <f>ROUNDDOWN((Incomes!G106)*0.025,)</f>
        <v>801</v>
      </c>
      <c r="H134" s="5">
        <f>ROUNDDOWN(((Incomes!H106+Incomes!I106)/2)*0.025,)</f>
        <v>925</v>
      </c>
      <c r="I134" s="6">
        <f>ROUNDDOWN((Incomes!J106)*0.025,)</f>
        <v>1032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566</v>
      </c>
      <c r="F135" s="103">
        <f>'Fair Market Rents'!D37</f>
        <v>643</v>
      </c>
      <c r="G135" s="103">
        <f>'Fair Market Rents'!E37</f>
        <v>782</v>
      </c>
      <c r="H135" s="103">
        <f>'Fair Market Rents'!F37</f>
        <v>1004</v>
      </c>
      <c r="I135" s="122">
        <f>'Fair Market Rents'!G37</f>
        <v>1078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58300</v>
      </c>
      <c r="D137" s="1">
        <v>0.5</v>
      </c>
      <c r="E137" s="5">
        <f>ROUNDDOWN((Incomes!E108/12)*0.3,)</f>
        <v>511</v>
      </c>
      <c r="F137" s="5">
        <f>ROUNDDOWN(((Incomes!E108+Incomes!F108)/2)*0.025,)</f>
        <v>547</v>
      </c>
      <c r="G137" s="5">
        <f>ROUNDDOWN((Incomes!G108)*0.025,)</f>
        <v>656</v>
      </c>
      <c r="H137" s="5">
        <f>ROUNDDOWN(((Incomes!H108+Incomes!I108)/2)*0.025,)</f>
        <v>758</v>
      </c>
      <c r="I137" s="6">
        <f>ROUNDDOWN((Incomes!J108)*0.025,)</f>
        <v>846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613</v>
      </c>
      <c r="F138" s="5">
        <f>ROUNDDOWN(((Incomes!E109+Incomes!F109)/2)*0.025,)</f>
        <v>657</v>
      </c>
      <c r="G138" s="5">
        <f>ROUNDDOWN((Incomes!G109)*0.025,)</f>
        <v>787</v>
      </c>
      <c r="H138" s="5">
        <f>ROUNDDOWN(((Incomes!H109+Incomes!I109)/2)*0.025,)</f>
        <v>909</v>
      </c>
      <c r="I138" s="6">
        <f>ROUNDDOWN((Incomes!J109)*0.025,)</f>
        <v>1015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513</v>
      </c>
      <c r="F139" s="103">
        <f>'Fair Market Rents'!D38</f>
        <v>538</v>
      </c>
      <c r="G139" s="103">
        <f>'Fair Market Rents'!E38</f>
        <v>621</v>
      </c>
      <c r="H139" s="103">
        <f>'Fair Market Rents'!F38</f>
        <v>784</v>
      </c>
      <c r="I139" s="122">
        <f>'Fair Market Rents'!G38</f>
        <v>1094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50700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508</v>
      </c>
      <c r="F143" s="103">
        <f>'Fair Market Rents'!D39</f>
        <v>511</v>
      </c>
      <c r="G143" s="103">
        <f>'Fair Market Rents'!E39</f>
        <v>656</v>
      </c>
      <c r="H143" s="103">
        <f>'Fair Market Rents'!F39</f>
        <v>883</v>
      </c>
      <c r="I143" s="122">
        <f>'Fair Market Rents'!G39</f>
        <v>1042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47000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409</v>
      </c>
      <c r="F147" s="103">
        <f>'Fair Market Rents'!D40</f>
        <v>528</v>
      </c>
      <c r="G147" s="103">
        <f>'Fair Market Rents'!E40</f>
        <v>644</v>
      </c>
      <c r="H147" s="103">
        <f>'Fair Market Rents'!F40</f>
        <v>806</v>
      </c>
      <c r="I147" s="122">
        <f>'Fair Market Rents'!G40</f>
        <v>888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63100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665</v>
      </c>
      <c r="F151" s="103">
        <f>'Fair Market Rents'!D41</f>
        <v>751</v>
      </c>
      <c r="G151" s="103">
        <f>'Fair Market Rents'!E41</f>
        <v>866</v>
      </c>
      <c r="H151" s="103">
        <f>'Fair Market Rents'!F41</f>
        <v>1163</v>
      </c>
      <c r="I151" s="122">
        <f>'Fair Market Rents'!G41</f>
        <v>1298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42400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495</v>
      </c>
      <c r="F155" s="103">
        <f>'Fair Market Rents'!D42</f>
        <v>515</v>
      </c>
      <c r="G155" s="103">
        <f>'Fair Market Rents'!E42</f>
        <v>621</v>
      </c>
      <c r="H155" s="103">
        <f>'Fair Market Rents'!F42</f>
        <v>818</v>
      </c>
      <c r="I155" s="122">
        <f>'Fair Market Rents'!G42</f>
        <v>887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53500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529</v>
      </c>
      <c r="F159" s="132">
        <f>'Fair Market Rents'!D43</f>
        <v>532</v>
      </c>
      <c r="G159" s="132">
        <f>'Fair Market Rents'!E43</f>
        <v>673</v>
      </c>
      <c r="H159" s="132">
        <f>'Fair Market Rents'!F43</f>
        <v>897</v>
      </c>
      <c r="I159" s="133">
        <f>'Fair Market Rents'!G43</f>
        <v>1091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57700</v>
      </c>
      <c r="D161" s="1">
        <v>0.5</v>
      </c>
      <c r="E161" s="5">
        <f>ROUNDDOWN((Incomes!E126/12)*0.3,)</f>
        <v>505</v>
      </c>
      <c r="F161" s="5">
        <f>ROUNDDOWN(((Incomes!E126+Incomes!F126)/2)*0.025,)</f>
        <v>541</v>
      </c>
      <c r="G161" s="5">
        <f>ROUNDDOWN((Incomes!G126)*0.025,)</f>
        <v>650</v>
      </c>
      <c r="H161" s="5">
        <f>ROUNDDOWN(((Incomes!H126+Incomes!I126)/2)*0.025,)</f>
        <v>750</v>
      </c>
      <c r="I161" s="6">
        <f>ROUNDDOWN((Incomes!J126)*0.025,)</f>
        <v>837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606</v>
      </c>
      <c r="F162" s="5">
        <f>ROUNDDOWN(((Incomes!E127+Incomes!F127)/2)*0.025,)</f>
        <v>649</v>
      </c>
      <c r="G162" s="5">
        <f>ROUNDDOWN((Incomes!G127)*0.025,)</f>
        <v>780</v>
      </c>
      <c r="H162" s="5">
        <f>ROUNDDOWN(((Incomes!H127+Incomes!I127)/2)*0.025,)</f>
        <v>900</v>
      </c>
      <c r="I162" s="6">
        <f>ROUNDDOWN((Incomes!J127)*0.025,)</f>
        <v>1005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427</v>
      </c>
      <c r="F163" s="103">
        <f>'Fair Market Rents'!D44</f>
        <v>515</v>
      </c>
      <c r="G163" s="103">
        <f>'Fair Market Rents'!E44</f>
        <v>640</v>
      </c>
      <c r="H163" s="103">
        <f>'Fair Market Rents'!F44</f>
        <v>852</v>
      </c>
      <c r="I163" s="122">
        <f>'Fair Market Rents'!G44</f>
        <v>894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59200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543</v>
      </c>
      <c r="F167" s="103">
        <f>'Fair Market Rents'!D45</f>
        <v>600</v>
      </c>
      <c r="G167" s="103">
        <f>'Fair Market Rents'!E45</f>
        <v>798</v>
      </c>
      <c r="H167" s="103">
        <f>'Fair Market Rents'!F45</f>
        <v>1075</v>
      </c>
      <c r="I167" s="122">
        <f>'Fair Market Rents'!G45</f>
        <v>1302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78200</v>
      </c>
      <c r="D169" s="1">
        <v>0.5</v>
      </c>
      <c r="E169" s="5">
        <f>ROUNDDOWN((Incomes!E132/12)*0.3,)</f>
        <v>672</v>
      </c>
      <c r="F169" s="5">
        <f>ROUNDDOWN(((Incomes!E132+Incomes!F132)/2)*0.025,)</f>
        <v>720</v>
      </c>
      <c r="G169" s="5">
        <f>ROUNDDOWN((Incomes!G132)*0.025,)</f>
        <v>865</v>
      </c>
      <c r="H169" s="5">
        <f>ROUNDDOWN(((Incomes!H132+Incomes!I132)/2)*0.025,)</f>
        <v>998</v>
      </c>
      <c r="I169" s="6">
        <f>ROUNDDOWN((Incomes!J132)*0.025,)</f>
        <v>1113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807</v>
      </c>
      <c r="F170" s="5">
        <f>ROUNDDOWN(((Incomes!E133+Incomes!F133)/2)*0.025,)</f>
        <v>864</v>
      </c>
      <c r="G170" s="5">
        <f>ROUNDDOWN((Incomes!G133)*0.025,)</f>
        <v>1038</v>
      </c>
      <c r="H170" s="5">
        <f>ROUNDDOWN(((Incomes!H133+Incomes!I133)/2)*0.025,)</f>
        <v>1198</v>
      </c>
      <c r="I170" s="6">
        <f>ROUNDDOWN((Incomes!J133)*0.025,)</f>
        <v>1336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541</v>
      </c>
      <c r="F171" s="103">
        <f>'Fair Market Rents'!D46</f>
        <v>620</v>
      </c>
      <c r="G171" s="103">
        <f>'Fair Market Rents'!E46</f>
        <v>746</v>
      </c>
      <c r="H171" s="103">
        <f>'Fair Market Rents'!F46</f>
        <v>1014</v>
      </c>
      <c r="I171" s="122">
        <f>'Fair Market Rents'!G46</f>
        <v>1314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59700</v>
      </c>
      <c r="D173" s="1">
        <v>0.5</v>
      </c>
      <c r="E173" s="5">
        <f>ROUNDDOWN((Incomes!E135/12)*0.3,)</f>
        <v>538</v>
      </c>
      <c r="F173" s="5">
        <f>ROUNDDOWN(((Incomes!E135+Incomes!F135)/2)*0.025,)</f>
        <v>576</v>
      </c>
      <c r="G173" s="5">
        <f>ROUNDDOWN((Incomes!G135)*0.025,)</f>
        <v>692</v>
      </c>
      <c r="H173" s="5">
        <f>ROUNDDOWN(((Incomes!H135+Incomes!I135)/2)*0.025,)</f>
        <v>800</v>
      </c>
      <c r="I173" s="6">
        <f>ROUNDDOWN((Incomes!J135)*0.025,)</f>
        <v>892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646</v>
      </c>
      <c r="F174" s="5">
        <f>ROUNDDOWN(((Incomes!E136+Incomes!F136)/2)*0.025,)</f>
        <v>692</v>
      </c>
      <c r="G174" s="5">
        <f>ROUNDDOWN((Incomes!G136)*0.025,)</f>
        <v>831</v>
      </c>
      <c r="H174" s="5">
        <f>ROUNDDOWN(((Incomes!H136+Incomes!I136)/2)*0.025,)</f>
        <v>960</v>
      </c>
      <c r="I174" s="6">
        <f>ROUNDDOWN((Incomes!J136)*0.025,)</f>
        <v>1071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587</v>
      </c>
      <c r="F175" s="103">
        <f>'Fair Market Rents'!D47</f>
        <v>682</v>
      </c>
      <c r="G175" s="103">
        <f>'Fair Market Rents'!E47</f>
        <v>822</v>
      </c>
      <c r="H175" s="103">
        <f>'Fair Market Rents'!F47</f>
        <v>1054</v>
      </c>
      <c r="I175" s="122">
        <f>'Fair Market Rents'!G47</f>
        <v>1425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472</v>
      </c>
      <c r="F179" s="103">
        <f>'Fair Market Rents'!D48</f>
        <v>475</v>
      </c>
      <c r="G179" s="103">
        <f>'Fair Market Rents'!E48</f>
        <v>621</v>
      </c>
      <c r="H179" s="103">
        <f>'Fair Market Rents'!F48</f>
        <v>904</v>
      </c>
      <c r="I179" s="122">
        <f>'Fair Market Rents'!G48</f>
        <v>1012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78200</v>
      </c>
      <c r="D181" s="1">
        <v>0.5</v>
      </c>
      <c r="E181" s="5">
        <f>ROUNDDOWN((Incomes!E141/12)*0.3,)</f>
        <v>672</v>
      </c>
      <c r="F181" s="5">
        <f>ROUNDDOWN(((Incomes!E141+Incomes!F141)/2)*0.025,)</f>
        <v>720</v>
      </c>
      <c r="G181" s="5">
        <f>ROUNDDOWN((Incomes!G141)*0.025,)</f>
        <v>865</v>
      </c>
      <c r="H181" s="5">
        <f>ROUNDDOWN(((Incomes!H141+Incomes!I141)/2)*0.025,)</f>
        <v>998</v>
      </c>
      <c r="I181" s="6">
        <f>ROUNDDOWN((Incomes!J141)*0.025,)</f>
        <v>1113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807</v>
      </c>
      <c r="F182" s="5">
        <f>ROUNDDOWN(((Incomes!E142+Incomes!F142)/2)*0.025,)</f>
        <v>864</v>
      </c>
      <c r="G182" s="5">
        <f>ROUNDDOWN((Incomes!G142)*0.025,)</f>
        <v>1038</v>
      </c>
      <c r="H182" s="5">
        <f>ROUNDDOWN(((Incomes!H142+Incomes!I142)/2)*0.025,)</f>
        <v>1198</v>
      </c>
      <c r="I182" s="6">
        <f>ROUNDDOWN((Incomes!J142)*0.025,)</f>
        <v>1336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541</v>
      </c>
      <c r="F183" s="103">
        <f>'Fair Market Rents'!D49</f>
        <v>620</v>
      </c>
      <c r="G183" s="103">
        <f>'Fair Market Rents'!E49</f>
        <v>746</v>
      </c>
      <c r="H183" s="103">
        <f>'Fair Market Rents'!F49</f>
        <v>1014</v>
      </c>
      <c r="I183" s="122">
        <f>'Fair Market Rents'!G49</f>
        <v>1314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50300</v>
      </c>
      <c r="D185" s="1">
        <v>0.5</v>
      </c>
      <c r="E185" s="5">
        <f>ROUNDDOWN((Incomes!E144/12)*0.3,)</f>
        <v>441</v>
      </c>
      <c r="F185" s="5">
        <f>ROUNDDOWN(((Incomes!E144+Incomes!F144)/2)*0.025,)</f>
        <v>472</v>
      </c>
      <c r="G185" s="5">
        <f>ROUNDDOWN((Incomes!G144)*0.025,)</f>
        <v>566</v>
      </c>
      <c r="H185" s="5">
        <f>ROUNDDOWN(((Incomes!H144+Incomes!I144)/2)*0.025,)</f>
        <v>654</v>
      </c>
      <c r="I185" s="6">
        <f>ROUNDDOWN((Incomes!J144)*0.025,)</f>
        <v>730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529</v>
      </c>
      <c r="F186" s="5">
        <f>ROUNDDOWN(((Incomes!E145+Incomes!F145)/2)*0.025,)</f>
        <v>567</v>
      </c>
      <c r="G186" s="5">
        <f>ROUNDDOWN((Incomes!G145)*0.025,)</f>
        <v>679</v>
      </c>
      <c r="H186" s="5">
        <f>ROUNDDOWN(((Incomes!H145+Incomes!I145)/2)*0.025,)</f>
        <v>785</v>
      </c>
      <c r="I186" s="6">
        <f>ROUNDDOWN((Incomes!J145)*0.025,)</f>
        <v>876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471</v>
      </c>
      <c r="F187" s="103">
        <f>'Fair Market Rents'!D50</f>
        <v>474</v>
      </c>
      <c r="G187" s="103">
        <f>'Fair Market Rents'!E50</f>
        <v>621</v>
      </c>
      <c r="H187" s="103">
        <f>'Fair Market Rents'!F50</f>
        <v>876</v>
      </c>
      <c r="I187" s="122">
        <f>'Fair Market Rents'!G50</f>
        <v>887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43500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464</v>
      </c>
      <c r="F191" s="103">
        <f>'Fair Market Rents'!D51</f>
        <v>467</v>
      </c>
      <c r="G191" s="103">
        <f>'Fair Market Rents'!E51</f>
        <v>621</v>
      </c>
      <c r="H191" s="103">
        <f>'Fair Market Rents'!F51</f>
        <v>807</v>
      </c>
      <c r="I191" s="122">
        <f>'Fair Market Rents'!G51</f>
        <v>891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43000</v>
      </c>
      <c r="D193" s="1">
        <v>0.5</v>
      </c>
      <c r="E193" s="5">
        <f>ROUNDDOWN((Incomes!E150/12)*0.3,)</f>
        <v>445</v>
      </c>
      <c r="F193" s="5">
        <f>ROUNDDOWN(((Incomes!E150+Incomes!F150)/2)*0.025,)</f>
        <v>476</v>
      </c>
      <c r="G193" s="5">
        <f>ROUNDDOWN((Incomes!G150)*0.025,)</f>
        <v>572</v>
      </c>
      <c r="H193" s="5">
        <f>ROUNDDOWN(((Incomes!H150+Incomes!I150)/2)*0.025,)</f>
        <v>660</v>
      </c>
      <c r="I193" s="6">
        <f>ROUNDDOWN((Incomes!J150)*0.025,)</f>
        <v>737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534</v>
      </c>
      <c r="F194" s="5">
        <f>ROUNDDOWN(((Incomes!E151+Incomes!F151)/2)*0.025,)</f>
        <v>572</v>
      </c>
      <c r="G194" s="5">
        <f>ROUNDDOWN((Incomes!G151)*0.025,)</f>
        <v>687</v>
      </c>
      <c r="H194" s="5">
        <f>ROUNDDOWN(((Incomes!H151+Incomes!I151)/2)*0.025,)</f>
        <v>792</v>
      </c>
      <c r="I194" s="6">
        <f>ROUNDDOWN((Incomes!J151)*0.025,)</f>
        <v>885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464</v>
      </c>
      <c r="F195" s="103">
        <f>'Fair Market Rents'!D52</f>
        <v>467</v>
      </c>
      <c r="G195" s="103">
        <f>'Fair Market Rents'!E52</f>
        <v>621</v>
      </c>
      <c r="H195" s="103">
        <f>'Fair Market Rents'!F52</f>
        <v>853</v>
      </c>
      <c r="I195" s="122">
        <f>'Fair Market Rents'!G52</f>
        <v>856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55100</v>
      </c>
      <c r="D197" s="1">
        <v>0.5</v>
      </c>
      <c r="E197" s="5">
        <f>ROUNDDOWN((Incomes!E153/12)*0.3,)</f>
        <v>482</v>
      </c>
      <c r="F197" s="5">
        <f>ROUNDDOWN(((Incomes!E153+Incomes!F153)/2)*0.025,)</f>
        <v>516</v>
      </c>
      <c r="G197" s="5">
        <f>ROUNDDOWN((Incomes!G153)*0.025,)</f>
        <v>620</v>
      </c>
      <c r="H197" s="5">
        <f>ROUNDDOWN(((Incomes!H153+Incomes!I153)/2)*0.025,)</f>
        <v>716</v>
      </c>
      <c r="I197" s="6">
        <f>ROUNDDOWN((Incomes!J153)*0.025,)</f>
        <v>800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579</v>
      </c>
      <c r="F198" s="5">
        <f>ROUNDDOWN(((Incomes!E154+Incomes!F154)/2)*0.025,)</f>
        <v>620</v>
      </c>
      <c r="G198" s="5">
        <f>ROUNDDOWN((Incomes!G154)*0.025,)</f>
        <v>744</v>
      </c>
      <c r="H198" s="5">
        <f>ROUNDDOWN(((Incomes!H154+Incomes!I154)/2)*0.025,)</f>
        <v>860</v>
      </c>
      <c r="I198" s="6">
        <f>ROUNDDOWN((Incomes!J154)*0.025,)</f>
        <v>960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727</v>
      </c>
      <c r="F199" s="103">
        <f>'Fair Market Rents'!D53</f>
        <v>732</v>
      </c>
      <c r="G199" s="103">
        <f>'Fair Market Rents'!E53</f>
        <v>892</v>
      </c>
      <c r="H199" s="103">
        <f>'Fair Market Rents'!F53</f>
        <v>1163</v>
      </c>
      <c r="I199" s="122">
        <f>'Fair Market Rents'!G53</f>
        <v>1346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41300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495</v>
      </c>
      <c r="F203" s="103">
        <f>'Fair Market Rents'!D54</f>
        <v>538</v>
      </c>
      <c r="G203" s="103">
        <f>'Fair Market Rents'!E54</f>
        <v>621</v>
      </c>
      <c r="H203" s="103">
        <f>'Fair Market Rents'!F54</f>
        <v>860</v>
      </c>
      <c r="I203" s="122">
        <f>'Fair Market Rents'!G54</f>
        <v>1046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59700</v>
      </c>
      <c r="D205" s="1">
        <v>0.5</v>
      </c>
      <c r="E205" s="5">
        <f>ROUNDDOWN((Incomes!E159/12)*0.3,)</f>
        <v>538</v>
      </c>
      <c r="F205" s="5">
        <f>ROUNDDOWN(((Incomes!E159+Incomes!F159)/2)*0.025,)</f>
        <v>576</v>
      </c>
      <c r="G205" s="5">
        <f>ROUNDDOWN((Incomes!G159)*0.025,)</f>
        <v>692</v>
      </c>
      <c r="H205" s="5">
        <f>ROUNDDOWN(((Incomes!H159+Incomes!I159)/2)*0.025,)</f>
        <v>800</v>
      </c>
      <c r="I205" s="6">
        <f>ROUNDDOWN((Incomes!J159)*0.025,)</f>
        <v>892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646</v>
      </c>
      <c r="F206" s="5">
        <f>ROUNDDOWN(((Incomes!E160+Incomes!F160)/2)*0.025,)</f>
        <v>692</v>
      </c>
      <c r="G206" s="5">
        <f>ROUNDDOWN((Incomes!G160)*0.025,)</f>
        <v>831</v>
      </c>
      <c r="H206" s="5">
        <f>ROUNDDOWN(((Incomes!H160+Incomes!I160)/2)*0.025,)</f>
        <v>960</v>
      </c>
      <c r="I206" s="6">
        <f>ROUNDDOWN((Incomes!J160)*0.025,)</f>
        <v>1071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587</v>
      </c>
      <c r="F207" s="103">
        <f>'Fair Market Rents'!D55</f>
        <v>682</v>
      </c>
      <c r="G207" s="103">
        <f>'Fair Market Rents'!E55</f>
        <v>822</v>
      </c>
      <c r="H207" s="103">
        <f>'Fair Market Rents'!F55</f>
        <v>1054</v>
      </c>
      <c r="I207" s="122">
        <f>'Fair Market Rents'!G55</f>
        <v>1425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57700</v>
      </c>
      <c r="D209" s="1">
        <v>0.5</v>
      </c>
      <c r="E209" s="5">
        <f>ROUNDDOWN((Incomes!E162/12)*0.3,)</f>
        <v>505</v>
      </c>
      <c r="F209" s="5">
        <f>ROUNDDOWN(((Incomes!E162+Incomes!F162)/2)*0.025,)</f>
        <v>541</v>
      </c>
      <c r="G209" s="5">
        <f>ROUNDDOWN((Incomes!G162)*0.025,)</f>
        <v>650</v>
      </c>
      <c r="H209" s="5">
        <f>ROUNDDOWN(((Incomes!H162+Incomes!I162)/2)*0.025,)</f>
        <v>750</v>
      </c>
      <c r="I209" s="117">
        <f>ROUNDDOWN((Incomes!J162)*0.025,)</f>
        <v>837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606</v>
      </c>
      <c r="F210" s="5">
        <f>ROUNDDOWN(((Incomes!E163+Incomes!F163)/2)*0.025,)</f>
        <v>649</v>
      </c>
      <c r="G210" s="5">
        <f>ROUNDDOWN((Incomes!G163)*0.025,)</f>
        <v>780</v>
      </c>
      <c r="H210" s="5">
        <f>ROUNDDOWN(((Incomes!H163+Incomes!I163)/2)*0.025,)</f>
        <v>900</v>
      </c>
      <c r="I210" s="6">
        <f>ROUNDDOWN((Incomes!J163)*0.025,)</f>
        <v>1005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427</v>
      </c>
      <c r="F211" s="125">
        <f>'Fair Market Rents'!D56</f>
        <v>515</v>
      </c>
      <c r="G211" s="125">
        <f>'Fair Market Rents'!E56</f>
        <v>640</v>
      </c>
      <c r="H211" s="125">
        <f>'Fair Market Rents'!F56</f>
        <v>852</v>
      </c>
      <c r="I211" s="124">
        <f>'Fair Market Rents'!G56</f>
        <v>894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31100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507</v>
      </c>
      <c r="F215" s="103">
        <f>'Fair Market Rents'!D57</f>
        <v>510</v>
      </c>
      <c r="G215" s="103">
        <f>'Fair Market Rents'!E57</f>
        <v>621</v>
      </c>
      <c r="H215" s="103">
        <f>'Fair Market Rents'!F57</f>
        <v>884</v>
      </c>
      <c r="I215" s="122">
        <f>'Fair Market Rents'!G57</f>
        <v>887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42100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450</v>
      </c>
      <c r="F219" s="103">
        <f>'Fair Market Rents'!D58</f>
        <v>467</v>
      </c>
      <c r="G219" s="103">
        <f>'Fair Market Rents'!E58</f>
        <v>621</v>
      </c>
      <c r="H219" s="103">
        <f>'Fair Market Rents'!F58</f>
        <v>853</v>
      </c>
      <c r="I219" s="122">
        <f>'Fair Market Rents'!G58</f>
        <v>856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47300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540</v>
      </c>
      <c r="F223" s="103">
        <f>'Fair Market Rents'!D59</f>
        <v>549</v>
      </c>
      <c r="G223" s="103">
        <f>'Fair Market Rents'!E59</f>
        <v>654</v>
      </c>
      <c r="H223" s="103">
        <f>'Fair Market Rents'!F59</f>
        <v>898</v>
      </c>
      <c r="I223" s="122">
        <f>'Fair Market Rents'!G59</f>
        <v>901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46400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502</v>
      </c>
      <c r="F227" s="103">
        <f>'Fair Market Rents'!D60</f>
        <v>505</v>
      </c>
      <c r="G227" s="103">
        <f>'Fair Market Rents'!E60</f>
        <v>662</v>
      </c>
      <c r="H227" s="103">
        <f>'Fair Market Rents'!F60</f>
        <v>948</v>
      </c>
      <c r="I227" s="122">
        <f>'Fair Market Rents'!G60</f>
        <v>965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53400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605</v>
      </c>
      <c r="F231" s="103">
        <f>'Fair Market Rents'!D61</f>
        <v>648</v>
      </c>
      <c r="G231" s="103">
        <f>'Fair Market Rents'!E61</f>
        <v>777</v>
      </c>
      <c r="H231" s="103">
        <f>'Fair Market Rents'!F61</f>
        <v>1082</v>
      </c>
      <c r="I231" s="122">
        <f>'Fair Market Rents'!G61</f>
        <v>1369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63100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665</v>
      </c>
      <c r="F235" s="103">
        <f>'Fair Market Rents'!D62</f>
        <v>751</v>
      </c>
      <c r="G235" s="103">
        <f>'Fair Market Rents'!E62</f>
        <v>866</v>
      </c>
      <c r="H235" s="103">
        <f>'Fair Market Rents'!F62</f>
        <v>1163</v>
      </c>
      <c r="I235" s="122">
        <f>'Fair Market Rents'!G62</f>
        <v>1298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63100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665</v>
      </c>
      <c r="F239" s="103">
        <f>'Fair Market Rents'!D63</f>
        <v>751</v>
      </c>
      <c r="G239" s="103">
        <f>'Fair Market Rents'!E63</f>
        <v>866</v>
      </c>
      <c r="H239" s="103">
        <f>'Fair Market Rents'!F63</f>
        <v>1163</v>
      </c>
      <c r="I239" s="122">
        <f>'Fair Market Rents'!G63</f>
        <v>1298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38600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550</v>
      </c>
      <c r="F243" s="103">
        <f>'Fair Market Rents'!D64</f>
        <v>554</v>
      </c>
      <c r="G243" s="103">
        <f>'Fair Market Rents'!E64</f>
        <v>736</v>
      </c>
      <c r="H243" s="103">
        <f>'Fair Market Rents'!F64</f>
        <v>921</v>
      </c>
      <c r="I243" s="122">
        <f>'Fair Market Rents'!G64</f>
        <v>1014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47700</v>
      </c>
      <c r="D245" s="1">
        <v>0.5</v>
      </c>
      <c r="E245" s="5">
        <f>ROUNDDOWN((Incomes!E189/12)*0.3,)</f>
        <v>425</v>
      </c>
      <c r="F245" s="5">
        <f>ROUNDDOWN(((Incomes!E189+Incomes!F189)/2)*0.025,)</f>
        <v>455</v>
      </c>
      <c r="G245" s="5">
        <f>ROUNDDOWN((Incomes!G189)*0.025,)</f>
        <v>546</v>
      </c>
      <c r="H245" s="5">
        <f>ROUNDDOWN(((Incomes!H189+Incomes!I189)/2)*0.025,)</f>
        <v>630</v>
      </c>
      <c r="I245" s="6">
        <f>ROUNDDOWN((Incomes!J189)*0.025,)</f>
        <v>703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510</v>
      </c>
      <c r="F246" s="5">
        <f>ROUNDDOWN(((Incomes!E190+Incomes!F190)/2)*0.025,)</f>
        <v>546</v>
      </c>
      <c r="G246" s="5">
        <f>ROUNDDOWN((Incomes!G190)*0.025,)</f>
        <v>655</v>
      </c>
      <c r="H246" s="5">
        <f>ROUNDDOWN(((Incomes!H190+Incomes!I190)/2)*0.025,)</f>
        <v>756</v>
      </c>
      <c r="I246" s="6">
        <f>ROUNDDOWN((Incomes!J190)*0.025,)</f>
        <v>844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504</v>
      </c>
      <c r="F247" s="103">
        <f>'Fair Market Rents'!D65</f>
        <v>508</v>
      </c>
      <c r="G247" s="103">
        <f>'Fair Market Rents'!E65</f>
        <v>675</v>
      </c>
      <c r="H247" s="103">
        <f>'Fair Market Rents'!F65</f>
        <v>932</v>
      </c>
      <c r="I247" s="122">
        <f>'Fair Market Rents'!G65</f>
        <v>968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48500</v>
      </c>
      <c r="D249" s="1">
        <v>0.5</v>
      </c>
      <c r="E249" s="5">
        <f>ROUNDDOWN((Incomes!E192/12)*0.3,)</f>
        <v>446</v>
      </c>
      <c r="F249" s="5">
        <f>ROUNDDOWN(((Incomes!E192+Incomes!F192)/2)*0.025,)</f>
        <v>478</v>
      </c>
      <c r="G249" s="5">
        <f>ROUNDDOWN((Incomes!G192)*0.025,)</f>
        <v>573</v>
      </c>
      <c r="H249" s="5">
        <f>ROUNDDOWN(((Incomes!H192+Incomes!I192)/2)*0.025,)</f>
        <v>661</v>
      </c>
      <c r="I249" s="6">
        <f>ROUNDDOWN((Incomes!J192)*0.025,)</f>
        <v>738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535</v>
      </c>
      <c r="F250" s="5">
        <f>ROUNDDOWN(((Incomes!E193+Incomes!F193)/2)*0.025,)</f>
        <v>573</v>
      </c>
      <c r="G250" s="5">
        <f>ROUNDDOWN((Incomes!G193)*0.025,)</f>
        <v>688</v>
      </c>
      <c r="H250" s="5">
        <f>ROUNDDOWN(((Incomes!H193+Incomes!I193)/2)*0.025,)</f>
        <v>794</v>
      </c>
      <c r="I250" s="6">
        <f>ROUNDDOWN((Incomes!J193)*0.025,)</f>
        <v>886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513</v>
      </c>
      <c r="F251" s="103">
        <f>'Fair Market Rents'!D66</f>
        <v>529</v>
      </c>
      <c r="G251" s="103">
        <f>'Fair Market Rents'!E66</f>
        <v>621</v>
      </c>
      <c r="H251" s="103">
        <f>'Fair Market Rents'!F66</f>
        <v>899</v>
      </c>
      <c r="I251" s="122">
        <f>'Fair Market Rents'!G66</f>
        <v>995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61100</v>
      </c>
      <c r="D253" s="1">
        <v>0.5</v>
      </c>
      <c r="E253" s="5">
        <f>ROUNDDOWN((Incomes!E195/12)*0.3,)</f>
        <v>520</v>
      </c>
      <c r="F253" s="5">
        <f>ROUNDDOWN(((Incomes!E195+Incomes!F195)/2)*0.025,)</f>
        <v>556</v>
      </c>
      <c r="G253" s="5">
        <f>ROUNDDOWN((Incomes!G195)*0.025,)</f>
        <v>667</v>
      </c>
      <c r="H253" s="5">
        <f>ROUNDDOWN(((Incomes!H195+Incomes!I195)/2)*0.025,)</f>
        <v>771</v>
      </c>
      <c r="I253" s="6">
        <f>ROUNDDOWN((Incomes!J195)*0.025,)</f>
        <v>860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624</v>
      </c>
      <c r="F254" s="5">
        <f>ROUNDDOWN(((Incomes!E196+Incomes!F196)/2)*0.025,)</f>
        <v>668</v>
      </c>
      <c r="G254" s="5">
        <f>ROUNDDOWN((Incomes!G196)*0.025,)</f>
        <v>801</v>
      </c>
      <c r="H254" s="5">
        <f>ROUNDDOWN(((Incomes!H196+Incomes!I196)/2)*0.025,)</f>
        <v>925</v>
      </c>
      <c r="I254" s="6">
        <f>ROUNDDOWN((Incomes!J196)*0.025,)</f>
        <v>1032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566</v>
      </c>
      <c r="F255" s="103">
        <f>'Fair Market Rents'!D67</f>
        <v>643</v>
      </c>
      <c r="G255" s="103">
        <f>'Fair Market Rents'!E67</f>
        <v>782</v>
      </c>
      <c r="H255" s="103">
        <f>'Fair Market Rents'!F67</f>
        <v>1004</v>
      </c>
      <c r="I255" s="122">
        <f>'Fair Market Rents'!G67</f>
        <v>1078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46800</v>
      </c>
      <c r="D257" s="1">
        <v>0.5</v>
      </c>
      <c r="E257" s="5">
        <f>ROUNDDOWN((Incomes!E198/12)*0.3,)</f>
        <v>425</v>
      </c>
      <c r="F257" s="5">
        <f>ROUNDDOWN(((Incomes!E198+Incomes!F198)/2)*0.025,)</f>
        <v>455</v>
      </c>
      <c r="G257" s="5">
        <f>ROUNDDOWN((Incomes!G198)*0.025,)</f>
        <v>546</v>
      </c>
      <c r="H257" s="5">
        <f>ROUNDDOWN(((Incomes!H198+Incomes!I198)/2)*0.025,)</f>
        <v>630</v>
      </c>
      <c r="I257" s="6">
        <f>ROUNDDOWN((Incomes!J198)*0.025,)</f>
        <v>703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510</v>
      </c>
      <c r="F258" s="5">
        <f>ROUNDDOWN(((Incomes!E199+Incomes!F199)/2)*0.025,)</f>
        <v>546</v>
      </c>
      <c r="G258" s="5">
        <f>ROUNDDOWN((Incomes!G199)*0.025,)</f>
        <v>655</v>
      </c>
      <c r="H258" s="5">
        <f>ROUNDDOWN(((Incomes!H199+Incomes!I199)/2)*0.025,)</f>
        <v>756</v>
      </c>
      <c r="I258" s="6">
        <f>ROUNDDOWN((Incomes!J199)*0.025,)</f>
        <v>844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500</v>
      </c>
      <c r="F259" s="103">
        <f>'Fair Market Rents'!D68</f>
        <v>519</v>
      </c>
      <c r="G259" s="103">
        <f>'Fair Market Rents'!E68</f>
        <v>641</v>
      </c>
      <c r="H259" s="103">
        <f>'Fair Market Rents'!F68</f>
        <v>847</v>
      </c>
      <c r="I259" s="122">
        <f>'Fair Market Rents'!G68</f>
        <v>979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53700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464</v>
      </c>
      <c r="F263" s="125">
        <f>'Fair Market Rents'!D69</f>
        <v>467</v>
      </c>
      <c r="G263" s="125">
        <f>'Fair Market Rents'!E69</f>
        <v>621</v>
      </c>
      <c r="H263" s="125">
        <f>'Fair Market Rents'!F69</f>
        <v>826</v>
      </c>
      <c r="I263" s="124">
        <f>'Fair Market Rents'!G69</f>
        <v>887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29300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491</v>
      </c>
      <c r="F267" s="103">
        <f>'Fair Market Rents'!D70</f>
        <v>494</v>
      </c>
      <c r="G267" s="103">
        <f>'Fair Market Rents'!E70</f>
        <v>621</v>
      </c>
      <c r="H267" s="103">
        <f>'Fair Market Rents'!F70</f>
        <v>884</v>
      </c>
      <c r="I267" s="122">
        <f>'Fair Market Rents'!G70</f>
        <v>887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43200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464</v>
      </c>
      <c r="F271" s="125">
        <f>'Fair Market Rents'!D71</f>
        <v>467</v>
      </c>
      <c r="G271" s="125">
        <f>'Fair Market Rents'!E71</f>
        <v>621</v>
      </c>
      <c r="H271" s="125">
        <f>'Fair Market Rents'!F71</f>
        <v>887</v>
      </c>
      <c r="I271" s="124">
        <f>'Fair Market Rents'!G71</f>
        <v>1094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2017 Rent Schedule&amp;10
&amp;"Arial,Regular"
</oddHeader>
    <oddFooter>&amp;L&amp;"Times New Roman,Regular"&amp;12Effective 4-14-17 For properties placed in service 12-11-12 through 12-17-13
Fair Market Rents Effective
10-1-16&amp;C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175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59700</v>
      </c>
      <c r="C3" s="134">
        <v>21550</v>
      </c>
      <c r="D3" s="134">
        <v>24600</v>
      </c>
      <c r="E3" s="134">
        <v>27700</v>
      </c>
      <c r="F3" s="134">
        <v>30750</v>
      </c>
      <c r="G3" s="134">
        <v>33250</v>
      </c>
      <c r="H3" s="134">
        <v>35700</v>
      </c>
      <c r="I3" s="134">
        <v>38150</v>
      </c>
      <c r="J3" s="134">
        <v>40600</v>
      </c>
    </row>
    <row r="4" spans="1:10" ht="12.75">
      <c r="A4" s="134" t="s">
        <v>101</v>
      </c>
      <c r="B4">
        <v>61500</v>
      </c>
      <c r="C4">
        <v>22200</v>
      </c>
      <c r="D4">
        <v>25400</v>
      </c>
      <c r="E4">
        <v>28550</v>
      </c>
      <c r="F4">
        <v>31700</v>
      </c>
      <c r="G4">
        <v>34250</v>
      </c>
      <c r="H4">
        <v>36800</v>
      </c>
      <c r="I4">
        <v>39350</v>
      </c>
      <c r="J4">
        <v>41850</v>
      </c>
    </row>
    <row r="5" spans="1:10" ht="12.75">
      <c r="A5" s="134" t="s">
        <v>102</v>
      </c>
      <c r="B5">
        <v>46100</v>
      </c>
      <c r="C5">
        <v>17000</v>
      </c>
      <c r="D5">
        <v>19400</v>
      </c>
      <c r="E5">
        <v>21850</v>
      </c>
      <c r="F5">
        <v>24250</v>
      </c>
      <c r="G5">
        <v>26200</v>
      </c>
      <c r="H5">
        <v>28150</v>
      </c>
      <c r="I5">
        <v>30100</v>
      </c>
      <c r="J5">
        <v>32050</v>
      </c>
    </row>
    <row r="6" spans="1:10" ht="12.75">
      <c r="A6" s="134" t="s">
        <v>103</v>
      </c>
      <c r="B6">
        <v>63100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63100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>
        <v>17000</v>
      </c>
      <c r="D8">
        <v>19400</v>
      </c>
      <c r="E8">
        <v>21850</v>
      </c>
      <c r="F8">
        <v>24250</v>
      </c>
      <c r="G8">
        <v>26200</v>
      </c>
      <c r="H8">
        <v>28150</v>
      </c>
      <c r="I8">
        <v>30100</v>
      </c>
      <c r="J8">
        <v>32050</v>
      </c>
    </row>
    <row r="9" spans="1:10" ht="12.75">
      <c r="A9" s="134" t="s">
        <v>106</v>
      </c>
      <c r="B9">
        <v>40900</v>
      </c>
      <c r="C9">
        <v>17000</v>
      </c>
      <c r="D9">
        <v>19400</v>
      </c>
      <c r="E9">
        <v>21850</v>
      </c>
      <c r="F9">
        <v>24250</v>
      </c>
      <c r="G9">
        <v>26200</v>
      </c>
      <c r="H9">
        <v>28150</v>
      </c>
      <c r="I9">
        <v>30100</v>
      </c>
      <c r="J9">
        <v>32050</v>
      </c>
    </row>
    <row r="10" spans="1:10" ht="12.75">
      <c r="A10" s="134" t="s">
        <v>107</v>
      </c>
      <c r="B10">
        <v>53000</v>
      </c>
      <c r="C10" s="134">
        <v>18600</v>
      </c>
      <c r="D10" s="134">
        <v>21250</v>
      </c>
      <c r="E10" s="134">
        <v>23900</v>
      </c>
      <c r="F10" s="134">
        <v>26550</v>
      </c>
      <c r="G10" s="134">
        <v>28700</v>
      </c>
      <c r="H10" s="134">
        <v>30800</v>
      </c>
      <c r="I10" s="134">
        <v>32950</v>
      </c>
      <c r="J10" s="134">
        <v>35050</v>
      </c>
    </row>
    <row r="11" spans="1:10" ht="12.75">
      <c r="A11" s="134" t="s">
        <v>108</v>
      </c>
      <c r="B11">
        <v>44700</v>
      </c>
      <c r="C11">
        <v>17000</v>
      </c>
      <c r="D11">
        <v>19400</v>
      </c>
      <c r="E11">
        <v>21850</v>
      </c>
      <c r="F11">
        <v>24250</v>
      </c>
      <c r="G11">
        <v>26200</v>
      </c>
      <c r="H11">
        <v>28150</v>
      </c>
      <c r="I11">
        <v>30100</v>
      </c>
      <c r="J11">
        <v>32050</v>
      </c>
    </row>
    <row r="12" spans="1:10" ht="12.75">
      <c r="A12" s="134" t="s">
        <v>109</v>
      </c>
      <c r="B12">
        <v>46800</v>
      </c>
      <c r="C12" s="134">
        <v>17650</v>
      </c>
      <c r="D12" s="134">
        <v>20150</v>
      </c>
      <c r="E12" s="134">
        <v>22650</v>
      </c>
      <c r="F12" s="134">
        <v>25150</v>
      </c>
      <c r="G12" s="134">
        <v>27200</v>
      </c>
      <c r="H12" s="134">
        <v>29200</v>
      </c>
      <c r="I12" s="134">
        <v>31200</v>
      </c>
      <c r="J12" s="134">
        <v>33200</v>
      </c>
    </row>
    <row r="13" spans="1:10" ht="12.75">
      <c r="A13" s="134" t="s">
        <v>110</v>
      </c>
      <c r="B13">
        <v>52700</v>
      </c>
      <c r="C13">
        <v>18800</v>
      </c>
      <c r="D13">
        <v>21450</v>
      </c>
      <c r="E13">
        <v>24150</v>
      </c>
      <c r="F13">
        <v>26800</v>
      </c>
      <c r="G13">
        <v>28950</v>
      </c>
      <c r="H13">
        <v>31100</v>
      </c>
      <c r="I13">
        <v>33250</v>
      </c>
      <c r="J13">
        <v>35400</v>
      </c>
    </row>
    <row r="14" spans="1:10" ht="12.75">
      <c r="A14" s="134" t="s">
        <v>111</v>
      </c>
      <c r="B14">
        <v>52500</v>
      </c>
      <c r="C14">
        <v>17650</v>
      </c>
      <c r="D14">
        <v>20150</v>
      </c>
      <c r="E14">
        <v>22650</v>
      </c>
      <c r="F14">
        <v>25150</v>
      </c>
      <c r="G14">
        <v>27200</v>
      </c>
      <c r="H14">
        <v>29200</v>
      </c>
      <c r="I14">
        <v>31200</v>
      </c>
      <c r="J14">
        <v>33200</v>
      </c>
    </row>
    <row r="15" spans="1:10" ht="12.75">
      <c r="A15" s="134" t="s">
        <v>112</v>
      </c>
      <c r="B15">
        <v>48100</v>
      </c>
      <c r="C15">
        <v>17000</v>
      </c>
      <c r="D15">
        <v>19400</v>
      </c>
      <c r="E15">
        <v>21850</v>
      </c>
      <c r="F15">
        <v>24250</v>
      </c>
      <c r="G15">
        <v>26200</v>
      </c>
      <c r="H15">
        <v>28150</v>
      </c>
      <c r="I15">
        <v>30100</v>
      </c>
      <c r="J15">
        <v>32050</v>
      </c>
    </row>
    <row r="16" spans="1:10" ht="12.75">
      <c r="A16" s="134" t="s">
        <v>113</v>
      </c>
      <c r="B16">
        <v>44100</v>
      </c>
      <c r="C16">
        <v>17000</v>
      </c>
      <c r="D16">
        <v>19400</v>
      </c>
      <c r="E16">
        <v>21850</v>
      </c>
      <c r="F16">
        <v>24250</v>
      </c>
      <c r="G16">
        <v>26200</v>
      </c>
      <c r="H16">
        <v>28150</v>
      </c>
      <c r="I16">
        <v>30100</v>
      </c>
      <c r="J16">
        <v>32050</v>
      </c>
    </row>
    <row r="17" spans="1:10" ht="12.75">
      <c r="A17" s="134" t="s">
        <v>114</v>
      </c>
      <c r="B17">
        <v>48400</v>
      </c>
      <c r="C17">
        <v>17100</v>
      </c>
      <c r="D17">
        <v>19550</v>
      </c>
      <c r="E17">
        <v>22000</v>
      </c>
      <c r="F17">
        <v>24400</v>
      </c>
      <c r="G17">
        <v>26400</v>
      </c>
      <c r="H17">
        <v>28350</v>
      </c>
      <c r="I17">
        <v>30300</v>
      </c>
      <c r="J17">
        <v>32250</v>
      </c>
    </row>
    <row r="18" spans="1:10" ht="12.75">
      <c r="A18" s="134" t="s">
        <v>115</v>
      </c>
      <c r="B18">
        <v>61500</v>
      </c>
      <c r="C18">
        <v>21700</v>
      </c>
      <c r="D18">
        <v>24800</v>
      </c>
      <c r="E18">
        <v>27900</v>
      </c>
      <c r="F18">
        <v>30950</v>
      </c>
      <c r="G18">
        <v>33450</v>
      </c>
      <c r="H18">
        <v>35950</v>
      </c>
      <c r="I18">
        <v>38400</v>
      </c>
      <c r="J18">
        <v>40900</v>
      </c>
    </row>
    <row r="19" spans="1:10" ht="12.75">
      <c r="A19" s="134" t="s">
        <v>116</v>
      </c>
      <c r="B19">
        <v>53500</v>
      </c>
      <c r="C19">
        <v>19350</v>
      </c>
      <c r="D19">
        <v>22100</v>
      </c>
      <c r="E19">
        <v>24850</v>
      </c>
      <c r="F19">
        <v>27600</v>
      </c>
      <c r="G19">
        <v>29850</v>
      </c>
      <c r="H19">
        <v>32050</v>
      </c>
      <c r="I19">
        <v>34250</v>
      </c>
      <c r="J19">
        <v>36450</v>
      </c>
    </row>
    <row r="20" spans="1:10" ht="12.75">
      <c r="A20" s="134" t="s">
        <v>117</v>
      </c>
      <c r="B20">
        <v>34900</v>
      </c>
      <c r="C20">
        <v>17000</v>
      </c>
      <c r="D20">
        <v>19400</v>
      </c>
      <c r="E20">
        <v>21850</v>
      </c>
      <c r="F20">
        <v>24250</v>
      </c>
      <c r="G20">
        <v>26200</v>
      </c>
      <c r="H20">
        <v>28150</v>
      </c>
      <c r="I20">
        <v>30100</v>
      </c>
      <c r="J20">
        <v>32050</v>
      </c>
    </row>
    <row r="21" spans="1:10" ht="12.75">
      <c r="A21" s="134" t="s">
        <v>118</v>
      </c>
      <c r="B21">
        <v>45100</v>
      </c>
      <c r="C21">
        <v>17900</v>
      </c>
      <c r="D21">
        <v>20450</v>
      </c>
      <c r="E21">
        <v>23000</v>
      </c>
      <c r="F21">
        <v>25550</v>
      </c>
      <c r="G21">
        <v>27600</v>
      </c>
      <c r="H21">
        <v>29650</v>
      </c>
      <c r="I21">
        <v>31700</v>
      </c>
      <c r="J21">
        <v>33750</v>
      </c>
    </row>
    <row r="22" spans="1:10" ht="12.75">
      <c r="A22" s="134" t="s">
        <v>119</v>
      </c>
      <c r="B22">
        <v>46600</v>
      </c>
      <c r="C22">
        <v>17000</v>
      </c>
      <c r="D22">
        <v>19400</v>
      </c>
      <c r="E22">
        <v>21850</v>
      </c>
      <c r="F22">
        <v>24250</v>
      </c>
      <c r="G22">
        <v>26200</v>
      </c>
      <c r="H22">
        <v>28150</v>
      </c>
      <c r="I22">
        <v>30100</v>
      </c>
      <c r="J22">
        <v>32050</v>
      </c>
    </row>
    <row r="23" spans="1:10" ht="12.75">
      <c r="A23" s="134" t="s">
        <v>120</v>
      </c>
      <c r="B23">
        <v>51000</v>
      </c>
      <c r="C23">
        <v>18700</v>
      </c>
      <c r="D23">
        <v>21400</v>
      </c>
      <c r="E23">
        <v>24050</v>
      </c>
      <c r="F23">
        <v>26700</v>
      </c>
      <c r="G23">
        <v>28850</v>
      </c>
      <c r="H23">
        <v>31000</v>
      </c>
      <c r="I23">
        <v>33150</v>
      </c>
      <c r="J23">
        <v>35250</v>
      </c>
    </row>
    <row r="24" spans="1:10" ht="12.75">
      <c r="A24" s="134" t="s">
        <v>121</v>
      </c>
      <c r="B24">
        <v>48000</v>
      </c>
      <c r="C24">
        <v>18050</v>
      </c>
      <c r="D24">
        <v>20600</v>
      </c>
      <c r="E24">
        <v>23200</v>
      </c>
      <c r="F24">
        <v>25750</v>
      </c>
      <c r="G24">
        <v>27850</v>
      </c>
      <c r="H24">
        <v>29900</v>
      </c>
      <c r="I24">
        <v>31950</v>
      </c>
      <c r="J24">
        <v>34000</v>
      </c>
    </row>
    <row r="25" spans="1:10" ht="12.75">
      <c r="A25" s="134" t="s">
        <v>122</v>
      </c>
      <c r="B25">
        <v>57800</v>
      </c>
      <c r="C25">
        <v>20500</v>
      </c>
      <c r="D25">
        <v>23400</v>
      </c>
      <c r="E25">
        <v>26350</v>
      </c>
      <c r="F25">
        <v>29250</v>
      </c>
      <c r="G25">
        <v>31600</v>
      </c>
      <c r="H25">
        <v>33950</v>
      </c>
      <c r="I25">
        <v>36300</v>
      </c>
      <c r="J25">
        <v>38650</v>
      </c>
    </row>
    <row r="26" spans="1:10" ht="12.75">
      <c r="A26" s="134" t="s">
        <v>123</v>
      </c>
      <c r="B26">
        <v>38900</v>
      </c>
      <c r="C26">
        <v>17000</v>
      </c>
      <c r="D26">
        <v>19400</v>
      </c>
      <c r="E26">
        <v>21850</v>
      </c>
      <c r="F26">
        <v>24250</v>
      </c>
      <c r="G26">
        <v>26200</v>
      </c>
      <c r="H26">
        <v>28150</v>
      </c>
      <c r="I26">
        <v>30100</v>
      </c>
      <c r="J26">
        <v>32050</v>
      </c>
    </row>
    <row r="27" spans="1:10" ht="12.75">
      <c r="A27" s="134" t="s">
        <v>124</v>
      </c>
      <c r="B27">
        <v>48700</v>
      </c>
      <c r="C27">
        <v>17350</v>
      </c>
      <c r="D27">
        <v>19800</v>
      </c>
      <c r="E27">
        <v>22300</v>
      </c>
      <c r="F27">
        <v>24750</v>
      </c>
      <c r="G27">
        <v>26750</v>
      </c>
      <c r="H27">
        <v>28750</v>
      </c>
      <c r="I27">
        <v>30700</v>
      </c>
      <c r="J27">
        <v>32700</v>
      </c>
    </row>
    <row r="28" spans="1:10" ht="12.75">
      <c r="A28" s="134" t="s">
        <v>125</v>
      </c>
      <c r="B28">
        <v>59700</v>
      </c>
      <c r="C28" s="134">
        <v>21550</v>
      </c>
      <c r="D28" s="134">
        <v>24600</v>
      </c>
      <c r="E28" s="134">
        <v>27700</v>
      </c>
      <c r="F28" s="134">
        <v>30750</v>
      </c>
      <c r="G28" s="134">
        <v>33250</v>
      </c>
      <c r="H28" s="134">
        <v>35700</v>
      </c>
      <c r="I28" s="134">
        <v>38150</v>
      </c>
      <c r="J28" s="134">
        <v>40600</v>
      </c>
    </row>
    <row r="29" spans="1:10" ht="12.75">
      <c r="A29" s="134" t="s">
        <v>126</v>
      </c>
      <c r="B29">
        <v>38000</v>
      </c>
      <c r="C29">
        <v>17000</v>
      </c>
      <c r="D29">
        <v>19400</v>
      </c>
      <c r="E29">
        <v>21850</v>
      </c>
      <c r="F29">
        <v>24250</v>
      </c>
      <c r="G29">
        <v>26200</v>
      </c>
      <c r="H29">
        <v>28150</v>
      </c>
      <c r="I29">
        <v>30100</v>
      </c>
      <c r="J29">
        <v>32050</v>
      </c>
    </row>
    <row r="30" spans="1:10" ht="12.75">
      <c r="A30" s="134" t="s">
        <v>127</v>
      </c>
      <c r="B30">
        <v>54700</v>
      </c>
      <c r="C30">
        <v>19150</v>
      </c>
      <c r="D30">
        <v>21900</v>
      </c>
      <c r="E30">
        <v>24650</v>
      </c>
      <c r="F30">
        <v>27350</v>
      </c>
      <c r="G30">
        <v>29550</v>
      </c>
      <c r="H30">
        <v>31750</v>
      </c>
      <c r="I30">
        <v>33950</v>
      </c>
      <c r="J30">
        <v>36150</v>
      </c>
    </row>
    <row r="31" spans="1:10" ht="12.75">
      <c r="A31" s="134" t="s">
        <v>128</v>
      </c>
      <c r="B31">
        <v>45200</v>
      </c>
      <c r="C31">
        <v>17000</v>
      </c>
      <c r="D31">
        <v>19400</v>
      </c>
      <c r="E31">
        <v>21850</v>
      </c>
      <c r="F31">
        <v>24250</v>
      </c>
      <c r="G31">
        <v>26200</v>
      </c>
      <c r="H31">
        <v>28150</v>
      </c>
      <c r="I31">
        <v>30100</v>
      </c>
      <c r="J31">
        <v>32050</v>
      </c>
    </row>
    <row r="32" spans="1:10" ht="12.75">
      <c r="A32" s="134" t="s">
        <v>129</v>
      </c>
      <c r="B32">
        <v>46900</v>
      </c>
      <c r="C32">
        <v>17550</v>
      </c>
      <c r="D32">
        <v>20050</v>
      </c>
      <c r="E32">
        <v>22550</v>
      </c>
      <c r="F32">
        <v>25050</v>
      </c>
      <c r="G32">
        <v>27100</v>
      </c>
      <c r="H32">
        <v>29100</v>
      </c>
      <c r="I32">
        <v>31100</v>
      </c>
      <c r="J32">
        <v>33100</v>
      </c>
    </row>
    <row r="33" spans="1:10" ht="12.75">
      <c r="A33" s="134" t="s">
        <v>130</v>
      </c>
      <c r="B33">
        <v>50700</v>
      </c>
      <c r="C33">
        <v>18800</v>
      </c>
      <c r="D33">
        <v>21450</v>
      </c>
      <c r="E33">
        <v>24150</v>
      </c>
      <c r="F33">
        <v>26800</v>
      </c>
      <c r="G33">
        <v>28950</v>
      </c>
      <c r="H33">
        <v>31100</v>
      </c>
      <c r="I33">
        <v>33250</v>
      </c>
      <c r="J33">
        <v>35400</v>
      </c>
    </row>
    <row r="34" spans="1:10" ht="12.75">
      <c r="A34" s="134" t="s">
        <v>131</v>
      </c>
      <c r="B34">
        <v>29800</v>
      </c>
      <c r="C34">
        <v>19500</v>
      </c>
      <c r="D34">
        <v>22300</v>
      </c>
      <c r="E34">
        <v>25100</v>
      </c>
      <c r="F34">
        <v>27850</v>
      </c>
      <c r="G34">
        <v>30100</v>
      </c>
      <c r="H34">
        <v>32350</v>
      </c>
      <c r="I34">
        <v>34550</v>
      </c>
      <c r="J34">
        <v>36800</v>
      </c>
    </row>
    <row r="35" spans="1:10" ht="12.75">
      <c r="A35" s="134" t="s">
        <v>132</v>
      </c>
      <c r="B35">
        <v>61100</v>
      </c>
      <c r="C35">
        <v>20800</v>
      </c>
      <c r="D35">
        <v>23750</v>
      </c>
      <c r="E35">
        <v>26700</v>
      </c>
      <c r="F35">
        <v>29650</v>
      </c>
      <c r="G35">
        <v>32050</v>
      </c>
      <c r="H35">
        <v>34400</v>
      </c>
      <c r="I35">
        <v>36800</v>
      </c>
      <c r="J35">
        <v>39150</v>
      </c>
    </row>
    <row r="36" spans="1:10" ht="12.75">
      <c r="A36" s="134" t="s">
        <v>133</v>
      </c>
      <c r="B36">
        <v>58300</v>
      </c>
      <c r="C36">
        <v>20450</v>
      </c>
      <c r="D36">
        <v>23350</v>
      </c>
      <c r="E36">
        <v>26250</v>
      </c>
      <c r="F36">
        <v>29150</v>
      </c>
      <c r="G36">
        <v>31500</v>
      </c>
      <c r="H36">
        <v>33850</v>
      </c>
      <c r="I36">
        <v>36150</v>
      </c>
      <c r="J36">
        <v>38500</v>
      </c>
    </row>
    <row r="37" spans="1:10" ht="12.75">
      <c r="A37" s="134" t="s">
        <v>134</v>
      </c>
      <c r="B37">
        <v>50700</v>
      </c>
      <c r="C37">
        <v>18800</v>
      </c>
      <c r="D37">
        <v>21450</v>
      </c>
      <c r="E37">
        <v>24150</v>
      </c>
      <c r="F37">
        <v>26800</v>
      </c>
      <c r="G37">
        <v>28950</v>
      </c>
      <c r="H37">
        <v>31100</v>
      </c>
      <c r="I37">
        <v>33250</v>
      </c>
      <c r="J37">
        <v>35400</v>
      </c>
    </row>
    <row r="38" spans="1:10" ht="12.75">
      <c r="A38" s="134" t="s">
        <v>135</v>
      </c>
      <c r="B38">
        <v>47000</v>
      </c>
      <c r="C38">
        <v>18000</v>
      </c>
      <c r="D38">
        <v>20550</v>
      </c>
      <c r="E38">
        <v>23100</v>
      </c>
      <c r="F38">
        <v>25650</v>
      </c>
      <c r="G38">
        <v>27750</v>
      </c>
      <c r="H38">
        <v>29800</v>
      </c>
      <c r="I38">
        <v>31850</v>
      </c>
      <c r="J38">
        <v>33900</v>
      </c>
    </row>
    <row r="39" spans="1:10" ht="12.75">
      <c r="A39" s="134" t="s">
        <v>136</v>
      </c>
      <c r="B39">
        <v>63100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42400</v>
      </c>
      <c r="C40">
        <v>17000</v>
      </c>
      <c r="D40">
        <v>19400</v>
      </c>
      <c r="E40">
        <v>21850</v>
      </c>
      <c r="F40">
        <v>24250</v>
      </c>
      <c r="G40">
        <v>26200</v>
      </c>
      <c r="H40">
        <v>28150</v>
      </c>
      <c r="I40">
        <v>30100</v>
      </c>
      <c r="J40">
        <v>32050</v>
      </c>
    </row>
    <row r="41" spans="1:10" ht="12.75">
      <c r="A41" s="134" t="s">
        <v>138</v>
      </c>
      <c r="B41">
        <v>53500</v>
      </c>
      <c r="C41">
        <v>19350</v>
      </c>
      <c r="D41">
        <v>22100</v>
      </c>
      <c r="E41">
        <v>24850</v>
      </c>
      <c r="F41">
        <v>27600</v>
      </c>
      <c r="G41">
        <v>29850</v>
      </c>
      <c r="H41">
        <v>32050</v>
      </c>
      <c r="I41">
        <v>34250</v>
      </c>
      <c r="J41">
        <v>36450</v>
      </c>
    </row>
    <row r="42" spans="1:10" ht="12.75">
      <c r="A42" s="134" t="s">
        <v>139</v>
      </c>
      <c r="B42">
        <v>57700</v>
      </c>
      <c r="C42">
        <v>20200</v>
      </c>
      <c r="D42">
        <v>23100</v>
      </c>
      <c r="E42">
        <v>26000</v>
      </c>
      <c r="F42">
        <v>28850</v>
      </c>
      <c r="G42">
        <v>31200</v>
      </c>
      <c r="H42">
        <v>33500</v>
      </c>
      <c r="I42">
        <v>35800</v>
      </c>
      <c r="J42">
        <v>38100</v>
      </c>
    </row>
    <row r="43" spans="1:10" ht="12.75">
      <c r="A43" s="134" t="s">
        <v>140</v>
      </c>
      <c r="B43">
        <v>59200</v>
      </c>
      <c r="C43">
        <v>22200</v>
      </c>
      <c r="D43">
        <v>25400</v>
      </c>
      <c r="E43">
        <v>28550</v>
      </c>
      <c r="F43">
        <v>31700</v>
      </c>
      <c r="G43">
        <v>34250</v>
      </c>
      <c r="H43">
        <v>36800</v>
      </c>
      <c r="I43">
        <v>39350</v>
      </c>
      <c r="J43">
        <v>41850</v>
      </c>
    </row>
    <row r="44" spans="1:10" ht="12.75">
      <c r="A44" s="134" t="s">
        <v>141</v>
      </c>
      <c r="B44">
        <v>78200</v>
      </c>
      <c r="C44">
        <v>26900</v>
      </c>
      <c r="D44">
        <v>30750</v>
      </c>
      <c r="E44">
        <v>34600</v>
      </c>
      <c r="F44">
        <v>38400</v>
      </c>
      <c r="G44">
        <v>41500</v>
      </c>
      <c r="H44">
        <v>44550</v>
      </c>
      <c r="I44">
        <v>47650</v>
      </c>
      <c r="J44">
        <v>50700</v>
      </c>
    </row>
    <row r="45" spans="1:10" ht="12.75">
      <c r="A45" s="134" t="s">
        <v>142</v>
      </c>
      <c r="B45">
        <v>59700</v>
      </c>
      <c r="C45" s="134">
        <v>21550</v>
      </c>
      <c r="D45" s="134">
        <v>24600</v>
      </c>
      <c r="E45" s="134">
        <v>27700</v>
      </c>
      <c r="F45" s="134">
        <v>30750</v>
      </c>
      <c r="G45" s="134">
        <v>33250</v>
      </c>
      <c r="H45" s="134">
        <v>35700</v>
      </c>
      <c r="I45" s="134">
        <v>38150</v>
      </c>
      <c r="J45" s="134">
        <v>40600</v>
      </c>
    </row>
    <row r="46" spans="1:10" ht="12.75">
      <c r="A46" s="134" t="s">
        <v>143</v>
      </c>
      <c r="B46">
        <v>42300</v>
      </c>
      <c r="C46">
        <v>17000</v>
      </c>
      <c r="D46">
        <v>19400</v>
      </c>
      <c r="E46">
        <v>21850</v>
      </c>
      <c r="F46">
        <v>24250</v>
      </c>
      <c r="G46">
        <v>26200</v>
      </c>
      <c r="H46">
        <v>28150</v>
      </c>
      <c r="I46">
        <v>30100</v>
      </c>
      <c r="J46">
        <v>32050</v>
      </c>
    </row>
    <row r="47" spans="1:10" ht="12.75">
      <c r="A47" s="134" t="s">
        <v>144</v>
      </c>
      <c r="B47">
        <v>78200</v>
      </c>
      <c r="C47">
        <v>26900</v>
      </c>
      <c r="D47">
        <v>30750</v>
      </c>
      <c r="E47">
        <v>34600</v>
      </c>
      <c r="F47">
        <v>38400</v>
      </c>
      <c r="G47">
        <v>41500</v>
      </c>
      <c r="H47">
        <v>44550</v>
      </c>
      <c r="I47">
        <v>47650</v>
      </c>
      <c r="J47">
        <v>50700</v>
      </c>
    </row>
    <row r="48" spans="1:10" ht="12.75">
      <c r="A48" s="134" t="s">
        <v>145</v>
      </c>
      <c r="B48">
        <v>50300</v>
      </c>
      <c r="C48">
        <v>17650</v>
      </c>
      <c r="D48">
        <v>20150</v>
      </c>
      <c r="E48">
        <v>22650</v>
      </c>
      <c r="F48">
        <v>25150</v>
      </c>
      <c r="G48">
        <v>27200</v>
      </c>
      <c r="H48">
        <v>29200</v>
      </c>
      <c r="I48">
        <v>31200</v>
      </c>
      <c r="J48">
        <v>33200</v>
      </c>
    </row>
    <row r="49" spans="1:10" ht="12.75">
      <c r="A49" s="134" t="s">
        <v>146</v>
      </c>
      <c r="B49">
        <v>43500</v>
      </c>
      <c r="C49">
        <v>17000</v>
      </c>
      <c r="D49">
        <v>19400</v>
      </c>
      <c r="E49">
        <v>21850</v>
      </c>
      <c r="F49">
        <v>24250</v>
      </c>
      <c r="G49">
        <v>26200</v>
      </c>
      <c r="H49">
        <v>28150</v>
      </c>
      <c r="I49">
        <v>30100</v>
      </c>
      <c r="J49">
        <v>32050</v>
      </c>
    </row>
    <row r="50" spans="1:10" ht="12.75">
      <c r="A50" s="134" t="s">
        <v>147</v>
      </c>
      <c r="B50">
        <v>43000</v>
      </c>
      <c r="C50">
        <v>17800</v>
      </c>
      <c r="D50">
        <v>20350</v>
      </c>
      <c r="E50">
        <v>22900</v>
      </c>
      <c r="F50">
        <v>25400</v>
      </c>
      <c r="G50">
        <v>27450</v>
      </c>
      <c r="H50">
        <v>29500</v>
      </c>
      <c r="I50">
        <v>31500</v>
      </c>
      <c r="J50">
        <v>33550</v>
      </c>
    </row>
    <row r="51" spans="1:10" ht="12.75">
      <c r="A51" s="134" t="s">
        <v>148</v>
      </c>
      <c r="B51">
        <v>55100</v>
      </c>
      <c r="C51">
        <v>19300</v>
      </c>
      <c r="D51">
        <v>22050</v>
      </c>
      <c r="E51">
        <v>24800</v>
      </c>
      <c r="F51">
        <v>27550</v>
      </c>
      <c r="G51">
        <v>29800</v>
      </c>
      <c r="H51">
        <v>32000</v>
      </c>
      <c r="I51">
        <v>34200</v>
      </c>
      <c r="J51">
        <v>36400</v>
      </c>
    </row>
    <row r="52" spans="1:10" ht="12.75">
      <c r="A52" s="134" t="s">
        <v>149</v>
      </c>
      <c r="B52">
        <v>41300</v>
      </c>
      <c r="C52">
        <v>17000</v>
      </c>
      <c r="D52">
        <v>19400</v>
      </c>
      <c r="E52">
        <v>21850</v>
      </c>
      <c r="F52">
        <v>24250</v>
      </c>
      <c r="G52">
        <v>26200</v>
      </c>
      <c r="H52">
        <v>28150</v>
      </c>
      <c r="I52">
        <v>30100</v>
      </c>
      <c r="J52">
        <v>32050</v>
      </c>
    </row>
    <row r="53" spans="1:10" ht="12.75">
      <c r="A53" s="134" t="s">
        <v>150</v>
      </c>
      <c r="B53">
        <v>59700</v>
      </c>
      <c r="C53" s="134">
        <v>21550</v>
      </c>
      <c r="D53" s="134">
        <v>24600</v>
      </c>
      <c r="E53" s="134">
        <v>27700</v>
      </c>
      <c r="F53" s="134">
        <v>30750</v>
      </c>
      <c r="G53" s="134">
        <v>33250</v>
      </c>
      <c r="H53" s="134">
        <v>35700</v>
      </c>
      <c r="I53" s="134">
        <v>38150</v>
      </c>
      <c r="J53" s="134">
        <v>40600</v>
      </c>
    </row>
    <row r="54" spans="1:10" ht="12.75">
      <c r="A54" s="134" t="s">
        <v>151</v>
      </c>
      <c r="B54">
        <v>57700</v>
      </c>
      <c r="C54">
        <v>20200</v>
      </c>
      <c r="D54">
        <v>23100</v>
      </c>
      <c r="E54">
        <v>26000</v>
      </c>
      <c r="F54">
        <v>28850</v>
      </c>
      <c r="G54">
        <v>31200</v>
      </c>
      <c r="H54">
        <v>33500</v>
      </c>
      <c r="I54">
        <v>35800</v>
      </c>
      <c r="J54">
        <v>38100</v>
      </c>
    </row>
    <row r="55" spans="1:10" ht="12.75">
      <c r="A55" s="134" t="s">
        <v>152</v>
      </c>
      <c r="B55">
        <v>31100</v>
      </c>
      <c r="C55">
        <v>17000</v>
      </c>
      <c r="D55">
        <v>19400</v>
      </c>
      <c r="E55">
        <v>21850</v>
      </c>
      <c r="F55">
        <v>24250</v>
      </c>
      <c r="G55">
        <v>26200</v>
      </c>
      <c r="H55">
        <v>28150</v>
      </c>
      <c r="I55">
        <v>30100</v>
      </c>
      <c r="J55">
        <v>32050</v>
      </c>
    </row>
    <row r="56" spans="1:10" ht="12.75">
      <c r="A56" s="134" t="s">
        <v>153</v>
      </c>
      <c r="B56">
        <v>42100</v>
      </c>
      <c r="C56">
        <v>17000</v>
      </c>
      <c r="D56">
        <v>19400</v>
      </c>
      <c r="E56">
        <v>21850</v>
      </c>
      <c r="F56">
        <v>24250</v>
      </c>
      <c r="G56">
        <v>26200</v>
      </c>
      <c r="H56">
        <v>28150</v>
      </c>
      <c r="I56">
        <v>30100</v>
      </c>
      <c r="J56">
        <v>32050</v>
      </c>
    </row>
    <row r="57" spans="1:10" ht="12.75">
      <c r="A57" s="134" t="s">
        <v>154</v>
      </c>
      <c r="B57">
        <v>47300</v>
      </c>
      <c r="C57">
        <v>17000</v>
      </c>
      <c r="D57">
        <v>19400</v>
      </c>
      <c r="E57">
        <v>21850</v>
      </c>
      <c r="F57">
        <v>24250</v>
      </c>
      <c r="G57">
        <v>26200</v>
      </c>
      <c r="H57">
        <v>28150</v>
      </c>
      <c r="I57">
        <v>30100</v>
      </c>
      <c r="J57">
        <v>32050</v>
      </c>
    </row>
    <row r="58" spans="1:10" ht="12.75">
      <c r="A58" s="134" t="s">
        <v>155</v>
      </c>
      <c r="B58">
        <v>46400</v>
      </c>
      <c r="C58">
        <v>17000</v>
      </c>
      <c r="D58">
        <v>19400</v>
      </c>
      <c r="E58">
        <v>21850</v>
      </c>
      <c r="F58">
        <v>24250</v>
      </c>
      <c r="G58">
        <v>26200</v>
      </c>
      <c r="H58">
        <v>28150</v>
      </c>
      <c r="I58">
        <v>30100</v>
      </c>
      <c r="J58">
        <v>32050</v>
      </c>
    </row>
    <row r="59" spans="1:10" ht="12.75">
      <c r="A59" s="134" t="s">
        <v>156</v>
      </c>
      <c r="B59">
        <v>53400</v>
      </c>
      <c r="C59">
        <v>18900</v>
      </c>
      <c r="D59">
        <v>21600</v>
      </c>
      <c r="E59">
        <v>24300</v>
      </c>
      <c r="F59">
        <v>27000</v>
      </c>
      <c r="G59">
        <v>29200</v>
      </c>
      <c r="H59">
        <v>31350</v>
      </c>
      <c r="I59">
        <v>33500</v>
      </c>
      <c r="J59">
        <v>35650</v>
      </c>
    </row>
    <row r="60" spans="1:10" ht="12.75">
      <c r="A60" s="134" t="s">
        <v>157</v>
      </c>
      <c r="B60">
        <v>63100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63100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38600</v>
      </c>
      <c r="C62">
        <v>17000</v>
      </c>
      <c r="D62">
        <v>19400</v>
      </c>
      <c r="E62">
        <v>21850</v>
      </c>
      <c r="F62">
        <v>24250</v>
      </c>
      <c r="G62">
        <v>26200</v>
      </c>
      <c r="H62">
        <v>28150</v>
      </c>
      <c r="I62">
        <v>30100</v>
      </c>
      <c r="J62">
        <v>32050</v>
      </c>
    </row>
    <row r="63" spans="1:10" ht="12.75">
      <c r="A63" s="134" t="s">
        <v>160</v>
      </c>
      <c r="B63">
        <v>47700</v>
      </c>
      <c r="C63">
        <v>17000</v>
      </c>
      <c r="D63">
        <v>19400</v>
      </c>
      <c r="E63">
        <v>21850</v>
      </c>
      <c r="F63">
        <v>24250</v>
      </c>
      <c r="G63">
        <v>26200</v>
      </c>
      <c r="H63">
        <v>28150</v>
      </c>
      <c r="I63">
        <v>30100</v>
      </c>
      <c r="J63">
        <v>32050</v>
      </c>
    </row>
    <row r="64" spans="1:10" ht="12.75">
      <c r="A64" s="134" t="s">
        <v>161</v>
      </c>
      <c r="B64">
        <v>48500</v>
      </c>
      <c r="C64">
        <v>17850</v>
      </c>
      <c r="D64">
        <v>20400</v>
      </c>
      <c r="E64">
        <v>22950</v>
      </c>
      <c r="F64">
        <v>25450</v>
      </c>
      <c r="G64">
        <v>27500</v>
      </c>
      <c r="H64">
        <v>29550</v>
      </c>
      <c r="I64">
        <v>31600</v>
      </c>
      <c r="J64">
        <v>33600</v>
      </c>
    </row>
    <row r="65" spans="1:10" ht="12.75">
      <c r="A65" s="134" t="s">
        <v>162</v>
      </c>
      <c r="B65">
        <v>61100</v>
      </c>
      <c r="C65">
        <v>20800</v>
      </c>
      <c r="D65">
        <v>23750</v>
      </c>
      <c r="E65">
        <v>26700</v>
      </c>
      <c r="F65">
        <v>29650</v>
      </c>
      <c r="G65">
        <v>32050</v>
      </c>
      <c r="H65">
        <v>34400</v>
      </c>
      <c r="I65">
        <v>36800</v>
      </c>
      <c r="J65">
        <v>39150</v>
      </c>
    </row>
    <row r="66" spans="1:10" ht="12.75">
      <c r="A66" s="134" t="s">
        <v>163</v>
      </c>
      <c r="B66">
        <v>46800</v>
      </c>
      <c r="C66">
        <v>17000</v>
      </c>
      <c r="D66">
        <v>19400</v>
      </c>
      <c r="E66">
        <v>21850</v>
      </c>
      <c r="F66">
        <v>24250</v>
      </c>
      <c r="G66">
        <v>26200</v>
      </c>
      <c r="H66">
        <v>28150</v>
      </c>
      <c r="I66">
        <v>30100</v>
      </c>
      <c r="J66">
        <v>32050</v>
      </c>
    </row>
    <row r="67" spans="1:10" ht="12.75">
      <c r="A67" s="134" t="s">
        <v>164</v>
      </c>
      <c r="B67">
        <v>53700</v>
      </c>
      <c r="C67">
        <v>19850</v>
      </c>
      <c r="D67">
        <v>22700</v>
      </c>
      <c r="E67">
        <v>25550</v>
      </c>
      <c r="F67">
        <v>28350</v>
      </c>
      <c r="G67">
        <v>30650</v>
      </c>
      <c r="H67">
        <v>32900</v>
      </c>
      <c r="I67">
        <v>35200</v>
      </c>
      <c r="J67">
        <v>37450</v>
      </c>
    </row>
    <row r="68" spans="1:10" ht="12.75">
      <c r="A68" s="134" t="s">
        <v>165</v>
      </c>
      <c r="B68">
        <v>29300</v>
      </c>
      <c r="C68">
        <v>17000</v>
      </c>
      <c r="D68">
        <v>19400</v>
      </c>
      <c r="E68">
        <v>21850</v>
      </c>
      <c r="F68">
        <v>24250</v>
      </c>
      <c r="G68">
        <v>26200</v>
      </c>
      <c r="H68">
        <v>28150</v>
      </c>
      <c r="I68">
        <v>30100</v>
      </c>
      <c r="J68">
        <v>32050</v>
      </c>
    </row>
    <row r="69" spans="1:10" ht="12.75">
      <c r="A69" s="134" t="s">
        <v>166</v>
      </c>
      <c r="B69">
        <v>43200</v>
      </c>
      <c r="C69">
        <v>17000</v>
      </c>
      <c r="D69">
        <v>19400</v>
      </c>
      <c r="E69">
        <v>21850</v>
      </c>
      <c r="F69">
        <v>24250</v>
      </c>
      <c r="G69">
        <v>26200</v>
      </c>
      <c r="H69">
        <v>28150</v>
      </c>
      <c r="I69">
        <v>30100</v>
      </c>
      <c r="J69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F38" sqref="F38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176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587</v>
      </c>
      <c r="D5">
        <v>682</v>
      </c>
      <c r="E5">
        <v>822</v>
      </c>
      <c r="F5">
        <v>1054</v>
      </c>
      <c r="G5">
        <v>1425</v>
      </c>
    </row>
    <row r="6" spans="2:7" ht="12.75">
      <c r="B6" s="134" t="s">
        <v>101</v>
      </c>
      <c r="C6">
        <v>807</v>
      </c>
      <c r="D6">
        <v>847</v>
      </c>
      <c r="E6">
        <v>977</v>
      </c>
      <c r="F6">
        <v>1422</v>
      </c>
      <c r="G6">
        <v>1634</v>
      </c>
    </row>
    <row r="7" spans="2:7" ht="12.75">
      <c r="B7" s="134" t="s">
        <v>102</v>
      </c>
      <c r="C7">
        <v>501</v>
      </c>
      <c r="D7">
        <v>505</v>
      </c>
      <c r="E7">
        <v>671</v>
      </c>
      <c r="F7">
        <v>839</v>
      </c>
      <c r="G7">
        <v>958</v>
      </c>
    </row>
    <row r="8" spans="2:7" ht="12.75">
      <c r="B8" s="134" t="s">
        <v>103</v>
      </c>
      <c r="C8">
        <v>665</v>
      </c>
      <c r="D8">
        <v>751</v>
      </c>
      <c r="E8">
        <v>866</v>
      </c>
      <c r="F8">
        <v>1163</v>
      </c>
      <c r="G8">
        <v>1298</v>
      </c>
    </row>
    <row r="9" spans="2:7" ht="12.75">
      <c r="B9" s="134" t="s">
        <v>104</v>
      </c>
      <c r="C9">
        <v>665</v>
      </c>
      <c r="D9">
        <v>751</v>
      </c>
      <c r="E9">
        <v>866</v>
      </c>
      <c r="F9">
        <v>1163</v>
      </c>
      <c r="G9">
        <v>1298</v>
      </c>
    </row>
    <row r="10" spans="2:7" ht="12.75">
      <c r="B10" s="134" t="s">
        <v>105</v>
      </c>
      <c r="C10">
        <v>491</v>
      </c>
      <c r="D10">
        <v>494</v>
      </c>
      <c r="E10">
        <v>621</v>
      </c>
      <c r="F10">
        <v>853</v>
      </c>
      <c r="G10">
        <v>856</v>
      </c>
    </row>
    <row r="11" spans="2:7" ht="12.75">
      <c r="B11" s="134" t="s">
        <v>106</v>
      </c>
      <c r="C11">
        <v>464</v>
      </c>
      <c r="D11">
        <v>467</v>
      </c>
      <c r="E11">
        <v>621</v>
      </c>
      <c r="F11">
        <v>849</v>
      </c>
      <c r="G11">
        <v>1094</v>
      </c>
    </row>
    <row r="12" spans="2:7" ht="12.75">
      <c r="B12" s="134" t="s">
        <v>107</v>
      </c>
      <c r="C12">
        <v>437</v>
      </c>
      <c r="D12">
        <v>474</v>
      </c>
      <c r="E12">
        <v>630</v>
      </c>
      <c r="F12">
        <v>818</v>
      </c>
      <c r="G12">
        <v>918</v>
      </c>
    </row>
    <row r="13" spans="2:7" ht="12.75">
      <c r="B13" s="134" t="s">
        <v>108</v>
      </c>
      <c r="C13">
        <v>476</v>
      </c>
      <c r="D13">
        <v>601</v>
      </c>
      <c r="E13">
        <v>751</v>
      </c>
      <c r="F13">
        <v>940</v>
      </c>
      <c r="G13">
        <v>1035</v>
      </c>
    </row>
    <row r="14" spans="2:7" ht="12.75">
      <c r="B14" s="134" t="s">
        <v>109</v>
      </c>
      <c r="C14">
        <v>464</v>
      </c>
      <c r="D14">
        <v>467</v>
      </c>
      <c r="E14">
        <v>621</v>
      </c>
      <c r="F14">
        <v>884</v>
      </c>
      <c r="G14">
        <v>887</v>
      </c>
    </row>
    <row r="15" spans="2:7" ht="12.75">
      <c r="B15" s="134" t="s">
        <v>110</v>
      </c>
      <c r="C15">
        <v>484</v>
      </c>
      <c r="D15">
        <v>538</v>
      </c>
      <c r="E15">
        <v>621</v>
      </c>
      <c r="F15">
        <v>904</v>
      </c>
      <c r="G15">
        <v>1094</v>
      </c>
    </row>
    <row r="16" spans="2:7" ht="12.75">
      <c r="B16" s="134" t="s">
        <v>111</v>
      </c>
      <c r="C16">
        <v>512</v>
      </c>
      <c r="D16">
        <v>515</v>
      </c>
      <c r="E16">
        <v>685</v>
      </c>
      <c r="F16">
        <v>857</v>
      </c>
      <c r="G16">
        <v>978</v>
      </c>
    </row>
    <row r="17" spans="2:7" ht="12.75">
      <c r="B17" s="134" t="s">
        <v>112</v>
      </c>
      <c r="C17">
        <v>513</v>
      </c>
      <c r="D17">
        <v>538</v>
      </c>
      <c r="E17">
        <v>621</v>
      </c>
      <c r="F17">
        <v>896</v>
      </c>
      <c r="G17">
        <v>1003</v>
      </c>
    </row>
    <row r="18" spans="2:7" ht="12.75">
      <c r="B18" s="134" t="s">
        <v>113</v>
      </c>
      <c r="C18">
        <v>513</v>
      </c>
      <c r="D18">
        <v>538</v>
      </c>
      <c r="E18">
        <v>621</v>
      </c>
      <c r="F18">
        <v>884</v>
      </c>
      <c r="G18">
        <v>887</v>
      </c>
    </row>
    <row r="19" spans="2:7" ht="12.75">
      <c r="B19" s="134" t="s">
        <v>114</v>
      </c>
      <c r="C19">
        <v>495</v>
      </c>
      <c r="D19">
        <v>498</v>
      </c>
      <c r="E19">
        <v>662</v>
      </c>
      <c r="F19">
        <v>828</v>
      </c>
      <c r="G19">
        <v>947</v>
      </c>
    </row>
    <row r="20" spans="2:7" ht="12.75">
      <c r="B20" s="134" t="s">
        <v>115</v>
      </c>
      <c r="C20">
        <v>546</v>
      </c>
      <c r="D20">
        <v>552</v>
      </c>
      <c r="E20">
        <v>661</v>
      </c>
      <c r="F20">
        <v>962</v>
      </c>
      <c r="G20">
        <v>1165</v>
      </c>
    </row>
    <row r="21" spans="2:7" ht="12.75">
      <c r="B21" s="134" t="s">
        <v>116</v>
      </c>
      <c r="C21">
        <v>529</v>
      </c>
      <c r="D21">
        <v>532</v>
      </c>
      <c r="E21">
        <v>673</v>
      </c>
      <c r="F21">
        <v>897</v>
      </c>
      <c r="G21">
        <v>1091</v>
      </c>
    </row>
    <row r="22" spans="2:7" ht="12.75">
      <c r="B22" s="134" t="s">
        <v>117</v>
      </c>
      <c r="C22">
        <v>464</v>
      </c>
      <c r="D22">
        <v>467</v>
      </c>
      <c r="E22">
        <v>621</v>
      </c>
      <c r="F22">
        <v>884</v>
      </c>
      <c r="G22">
        <v>887</v>
      </c>
    </row>
    <row r="23" spans="2:7" ht="12.75">
      <c r="B23" s="134" t="s">
        <v>118</v>
      </c>
      <c r="C23">
        <v>540</v>
      </c>
      <c r="D23">
        <v>543</v>
      </c>
      <c r="E23">
        <v>683</v>
      </c>
      <c r="F23">
        <v>912</v>
      </c>
      <c r="G23">
        <v>976</v>
      </c>
    </row>
    <row r="24" spans="2:7" ht="12.75">
      <c r="B24" s="134" t="s">
        <v>119</v>
      </c>
      <c r="C24">
        <v>464</v>
      </c>
      <c r="D24">
        <v>467</v>
      </c>
      <c r="E24">
        <v>621</v>
      </c>
      <c r="F24">
        <v>820</v>
      </c>
      <c r="G24">
        <v>1094</v>
      </c>
    </row>
    <row r="25" spans="2:7" ht="12.75">
      <c r="B25" s="134" t="s">
        <v>120</v>
      </c>
      <c r="C25">
        <v>477</v>
      </c>
      <c r="D25">
        <v>480</v>
      </c>
      <c r="E25">
        <v>621</v>
      </c>
      <c r="F25">
        <v>818</v>
      </c>
      <c r="G25">
        <v>1029</v>
      </c>
    </row>
    <row r="26" spans="2:7" ht="12.75">
      <c r="B26" s="134" t="s">
        <v>121</v>
      </c>
      <c r="C26">
        <v>492</v>
      </c>
      <c r="D26">
        <v>521</v>
      </c>
      <c r="E26">
        <v>652</v>
      </c>
      <c r="F26">
        <v>832</v>
      </c>
      <c r="G26">
        <v>899</v>
      </c>
    </row>
    <row r="27" spans="2:7" ht="12.75">
      <c r="B27" s="134" t="s">
        <v>122</v>
      </c>
      <c r="C27">
        <v>414</v>
      </c>
      <c r="D27">
        <v>500</v>
      </c>
      <c r="E27">
        <v>635</v>
      </c>
      <c r="F27">
        <v>891</v>
      </c>
      <c r="G27">
        <v>1119</v>
      </c>
    </row>
    <row r="28" spans="2:7" ht="12.75">
      <c r="B28" s="134" t="s">
        <v>123</v>
      </c>
      <c r="C28">
        <v>476</v>
      </c>
      <c r="D28">
        <v>514</v>
      </c>
      <c r="E28">
        <v>621</v>
      </c>
      <c r="F28">
        <v>820</v>
      </c>
      <c r="G28">
        <v>1021</v>
      </c>
    </row>
    <row r="29" spans="2:7" ht="12.75">
      <c r="B29" s="134" t="s">
        <v>124</v>
      </c>
      <c r="C29">
        <v>597</v>
      </c>
      <c r="D29">
        <v>601</v>
      </c>
      <c r="E29">
        <v>797</v>
      </c>
      <c r="F29">
        <v>1001</v>
      </c>
      <c r="G29">
        <v>1099</v>
      </c>
    </row>
    <row r="30" spans="2:7" ht="12.75">
      <c r="B30" s="134" t="s">
        <v>125</v>
      </c>
      <c r="C30">
        <v>587</v>
      </c>
      <c r="D30">
        <v>682</v>
      </c>
      <c r="E30">
        <v>822</v>
      </c>
      <c r="F30">
        <v>1054</v>
      </c>
      <c r="G30">
        <v>1425</v>
      </c>
    </row>
    <row r="31" spans="2:7" ht="12.75">
      <c r="B31" s="134" t="s">
        <v>126</v>
      </c>
      <c r="C31">
        <v>513</v>
      </c>
      <c r="D31">
        <v>538</v>
      </c>
      <c r="E31">
        <v>621</v>
      </c>
      <c r="F31">
        <v>799</v>
      </c>
      <c r="G31">
        <v>882</v>
      </c>
    </row>
    <row r="32" spans="2:7" ht="12.75">
      <c r="B32" s="134" t="s">
        <v>127</v>
      </c>
      <c r="C32">
        <v>527</v>
      </c>
      <c r="D32">
        <v>545</v>
      </c>
      <c r="E32">
        <v>716</v>
      </c>
      <c r="F32">
        <v>896</v>
      </c>
      <c r="G32">
        <v>1028</v>
      </c>
    </row>
    <row r="33" spans="2:7" ht="12.75">
      <c r="B33" s="134" t="s">
        <v>128</v>
      </c>
      <c r="C33">
        <v>495</v>
      </c>
      <c r="D33">
        <v>538</v>
      </c>
      <c r="E33">
        <v>621</v>
      </c>
      <c r="F33">
        <v>884</v>
      </c>
      <c r="G33">
        <v>887</v>
      </c>
    </row>
    <row r="34" spans="2:7" ht="12.75">
      <c r="B34" s="134" t="s">
        <v>129</v>
      </c>
      <c r="C34">
        <v>495</v>
      </c>
      <c r="D34">
        <v>523</v>
      </c>
      <c r="E34">
        <v>621</v>
      </c>
      <c r="F34">
        <v>777</v>
      </c>
      <c r="G34">
        <v>887</v>
      </c>
    </row>
    <row r="35" spans="2:7" ht="12.75">
      <c r="B35" s="134" t="s">
        <v>130</v>
      </c>
      <c r="C35">
        <v>508</v>
      </c>
      <c r="D35">
        <v>511</v>
      </c>
      <c r="E35">
        <v>656</v>
      </c>
      <c r="F35">
        <v>883</v>
      </c>
      <c r="G35">
        <v>1042</v>
      </c>
    </row>
    <row r="36" spans="2:7" ht="12.75">
      <c r="B36" s="134" t="s">
        <v>131</v>
      </c>
      <c r="C36">
        <v>491</v>
      </c>
      <c r="D36">
        <v>494</v>
      </c>
      <c r="E36">
        <v>621</v>
      </c>
      <c r="F36">
        <v>884</v>
      </c>
      <c r="G36">
        <v>887</v>
      </c>
    </row>
    <row r="37" spans="2:7" ht="12.75">
      <c r="B37" s="134" t="s">
        <v>132</v>
      </c>
      <c r="C37">
        <v>566</v>
      </c>
      <c r="D37">
        <v>643</v>
      </c>
      <c r="E37">
        <v>782</v>
      </c>
      <c r="F37">
        <v>1004</v>
      </c>
      <c r="G37">
        <v>1078</v>
      </c>
    </row>
    <row r="38" spans="2:7" ht="12.75">
      <c r="B38" s="134" t="s">
        <v>133</v>
      </c>
      <c r="C38">
        <v>513</v>
      </c>
      <c r="D38">
        <v>538</v>
      </c>
      <c r="E38">
        <v>621</v>
      </c>
      <c r="F38">
        <v>784</v>
      </c>
      <c r="G38">
        <v>1094</v>
      </c>
    </row>
    <row r="39" spans="2:7" ht="12.75">
      <c r="B39" s="134" t="s">
        <v>134</v>
      </c>
      <c r="C39">
        <v>508</v>
      </c>
      <c r="D39">
        <v>511</v>
      </c>
      <c r="E39">
        <v>656</v>
      </c>
      <c r="F39">
        <v>883</v>
      </c>
      <c r="G39">
        <v>1042</v>
      </c>
    </row>
    <row r="40" spans="2:7" ht="12.75">
      <c r="B40" s="134" t="s">
        <v>135</v>
      </c>
      <c r="C40">
        <v>409</v>
      </c>
      <c r="D40">
        <v>528</v>
      </c>
      <c r="E40">
        <v>644</v>
      </c>
      <c r="F40">
        <v>806</v>
      </c>
      <c r="G40">
        <v>888</v>
      </c>
    </row>
    <row r="41" spans="2:7" ht="12.75">
      <c r="B41" s="134" t="s">
        <v>136</v>
      </c>
      <c r="C41">
        <v>665</v>
      </c>
      <c r="D41">
        <v>751</v>
      </c>
      <c r="E41">
        <v>866</v>
      </c>
      <c r="F41">
        <v>1163</v>
      </c>
      <c r="G41">
        <v>1298</v>
      </c>
    </row>
    <row r="42" spans="2:7" ht="12.75">
      <c r="B42" s="134" t="s">
        <v>137</v>
      </c>
      <c r="C42">
        <v>495</v>
      </c>
      <c r="D42">
        <v>515</v>
      </c>
      <c r="E42">
        <v>621</v>
      </c>
      <c r="F42">
        <v>818</v>
      </c>
      <c r="G42">
        <v>887</v>
      </c>
    </row>
    <row r="43" spans="2:7" ht="12.75">
      <c r="B43" s="134" t="s">
        <v>138</v>
      </c>
      <c r="C43">
        <v>529</v>
      </c>
      <c r="D43">
        <v>532</v>
      </c>
      <c r="E43">
        <v>673</v>
      </c>
      <c r="F43">
        <v>897</v>
      </c>
      <c r="G43">
        <v>1091</v>
      </c>
    </row>
    <row r="44" spans="2:7" ht="12.75">
      <c r="B44" s="134" t="s">
        <v>139</v>
      </c>
      <c r="C44">
        <v>427</v>
      </c>
      <c r="D44">
        <v>515</v>
      </c>
      <c r="E44">
        <v>640</v>
      </c>
      <c r="F44">
        <v>852</v>
      </c>
      <c r="G44">
        <v>894</v>
      </c>
    </row>
    <row r="45" spans="2:7" ht="12.75">
      <c r="B45" s="134" t="s">
        <v>140</v>
      </c>
      <c r="C45">
        <v>543</v>
      </c>
      <c r="D45">
        <v>600</v>
      </c>
      <c r="E45">
        <v>798</v>
      </c>
      <c r="F45">
        <v>1075</v>
      </c>
      <c r="G45">
        <v>1302</v>
      </c>
    </row>
    <row r="46" spans="2:7" ht="12.75">
      <c r="B46" s="134" t="s">
        <v>141</v>
      </c>
      <c r="C46">
        <v>541</v>
      </c>
      <c r="D46">
        <v>620</v>
      </c>
      <c r="E46">
        <v>746</v>
      </c>
      <c r="F46">
        <v>1014</v>
      </c>
      <c r="G46">
        <v>1314</v>
      </c>
    </row>
    <row r="47" spans="2:7" ht="12.75">
      <c r="B47" s="134" t="s">
        <v>142</v>
      </c>
      <c r="C47">
        <v>587</v>
      </c>
      <c r="D47">
        <v>682</v>
      </c>
      <c r="E47">
        <v>822</v>
      </c>
      <c r="F47">
        <v>1054</v>
      </c>
      <c r="G47">
        <v>1425</v>
      </c>
    </row>
    <row r="48" spans="2:7" ht="12.75">
      <c r="B48" s="134" t="s">
        <v>143</v>
      </c>
      <c r="C48">
        <v>472</v>
      </c>
      <c r="D48">
        <v>475</v>
      </c>
      <c r="E48">
        <v>621</v>
      </c>
      <c r="F48">
        <v>904</v>
      </c>
      <c r="G48">
        <v>1012</v>
      </c>
    </row>
    <row r="49" spans="2:7" ht="12.75">
      <c r="B49" s="134" t="s">
        <v>144</v>
      </c>
      <c r="C49">
        <v>541</v>
      </c>
      <c r="D49">
        <v>620</v>
      </c>
      <c r="E49">
        <v>746</v>
      </c>
      <c r="F49">
        <v>1014</v>
      </c>
      <c r="G49">
        <v>1314</v>
      </c>
    </row>
    <row r="50" spans="2:7" ht="12.75">
      <c r="B50" s="134" t="s">
        <v>145</v>
      </c>
      <c r="C50">
        <v>471</v>
      </c>
      <c r="D50">
        <v>474</v>
      </c>
      <c r="E50">
        <v>621</v>
      </c>
      <c r="F50">
        <v>876</v>
      </c>
      <c r="G50">
        <v>887</v>
      </c>
    </row>
    <row r="51" spans="2:7" ht="12.75">
      <c r="B51" s="134" t="s">
        <v>146</v>
      </c>
      <c r="C51">
        <v>464</v>
      </c>
      <c r="D51">
        <v>467</v>
      </c>
      <c r="E51">
        <v>621</v>
      </c>
      <c r="F51">
        <v>807</v>
      </c>
      <c r="G51">
        <v>891</v>
      </c>
    </row>
    <row r="52" spans="2:7" ht="12.75">
      <c r="B52" s="134" t="s">
        <v>147</v>
      </c>
      <c r="C52">
        <v>464</v>
      </c>
      <c r="D52">
        <v>467</v>
      </c>
      <c r="E52">
        <v>621</v>
      </c>
      <c r="F52">
        <v>853</v>
      </c>
      <c r="G52">
        <v>856</v>
      </c>
    </row>
    <row r="53" spans="2:7" ht="12.75">
      <c r="B53" s="134" t="s">
        <v>148</v>
      </c>
      <c r="C53">
        <v>727</v>
      </c>
      <c r="D53">
        <v>732</v>
      </c>
      <c r="E53">
        <v>892</v>
      </c>
      <c r="F53">
        <v>1163</v>
      </c>
      <c r="G53">
        <v>1346</v>
      </c>
    </row>
    <row r="54" spans="2:7" ht="12.75">
      <c r="B54" s="134" t="s">
        <v>149</v>
      </c>
      <c r="C54">
        <v>495</v>
      </c>
      <c r="D54">
        <v>538</v>
      </c>
      <c r="E54">
        <v>621</v>
      </c>
      <c r="F54">
        <v>860</v>
      </c>
      <c r="G54">
        <v>1046</v>
      </c>
    </row>
    <row r="55" spans="2:7" ht="12.75">
      <c r="B55" s="134" t="s">
        <v>150</v>
      </c>
      <c r="C55">
        <v>587</v>
      </c>
      <c r="D55">
        <v>682</v>
      </c>
      <c r="E55">
        <v>822</v>
      </c>
      <c r="F55">
        <v>1054</v>
      </c>
      <c r="G55">
        <v>1425</v>
      </c>
    </row>
    <row r="56" spans="2:7" ht="12.75">
      <c r="B56" s="134" t="s">
        <v>151</v>
      </c>
      <c r="C56">
        <v>427</v>
      </c>
      <c r="D56">
        <v>515</v>
      </c>
      <c r="E56">
        <v>640</v>
      </c>
      <c r="F56">
        <v>852</v>
      </c>
      <c r="G56">
        <v>894</v>
      </c>
    </row>
    <row r="57" spans="2:7" ht="12.75">
      <c r="B57" s="134" t="s">
        <v>152</v>
      </c>
      <c r="C57">
        <v>507</v>
      </c>
      <c r="D57">
        <v>510</v>
      </c>
      <c r="E57">
        <v>621</v>
      </c>
      <c r="F57">
        <v>884</v>
      </c>
      <c r="G57">
        <v>887</v>
      </c>
    </row>
    <row r="58" spans="2:7" ht="12.75">
      <c r="B58" s="134" t="s">
        <v>153</v>
      </c>
      <c r="C58">
        <v>450</v>
      </c>
      <c r="D58">
        <v>467</v>
      </c>
      <c r="E58">
        <v>621</v>
      </c>
      <c r="F58">
        <v>853</v>
      </c>
      <c r="G58">
        <v>856</v>
      </c>
    </row>
    <row r="59" spans="2:7" ht="12.75">
      <c r="B59" s="134" t="s">
        <v>154</v>
      </c>
      <c r="C59">
        <v>540</v>
      </c>
      <c r="D59">
        <v>549</v>
      </c>
      <c r="E59">
        <v>654</v>
      </c>
      <c r="F59">
        <v>898</v>
      </c>
      <c r="G59">
        <v>901</v>
      </c>
    </row>
    <row r="60" spans="2:7" ht="12.75">
      <c r="B60" s="134" t="s">
        <v>155</v>
      </c>
      <c r="C60">
        <v>502</v>
      </c>
      <c r="D60">
        <v>505</v>
      </c>
      <c r="E60">
        <v>662</v>
      </c>
      <c r="F60">
        <v>948</v>
      </c>
      <c r="G60">
        <v>965</v>
      </c>
    </row>
    <row r="61" spans="2:7" ht="12.75">
      <c r="B61" s="134" t="s">
        <v>156</v>
      </c>
      <c r="C61">
        <v>605</v>
      </c>
      <c r="D61">
        <v>648</v>
      </c>
      <c r="E61">
        <v>777</v>
      </c>
      <c r="F61">
        <v>1082</v>
      </c>
      <c r="G61">
        <v>1369</v>
      </c>
    </row>
    <row r="62" spans="2:7" ht="12.75">
      <c r="B62" s="134" t="s">
        <v>157</v>
      </c>
      <c r="C62">
        <v>665</v>
      </c>
      <c r="D62">
        <v>751</v>
      </c>
      <c r="E62">
        <v>866</v>
      </c>
      <c r="F62">
        <v>1163</v>
      </c>
      <c r="G62">
        <v>1298</v>
      </c>
    </row>
    <row r="63" spans="2:7" ht="12.75">
      <c r="B63" s="134" t="s">
        <v>158</v>
      </c>
      <c r="C63">
        <v>665</v>
      </c>
      <c r="D63">
        <v>751</v>
      </c>
      <c r="E63">
        <v>866</v>
      </c>
      <c r="F63">
        <v>1163</v>
      </c>
      <c r="G63">
        <v>1298</v>
      </c>
    </row>
    <row r="64" spans="2:7" ht="12.75">
      <c r="B64" s="134" t="s">
        <v>159</v>
      </c>
      <c r="C64">
        <v>550</v>
      </c>
      <c r="D64">
        <v>554</v>
      </c>
      <c r="E64">
        <v>736</v>
      </c>
      <c r="F64">
        <v>921</v>
      </c>
      <c r="G64">
        <v>1014</v>
      </c>
    </row>
    <row r="65" spans="2:7" ht="12.75">
      <c r="B65" s="134" t="s">
        <v>160</v>
      </c>
      <c r="C65">
        <v>504</v>
      </c>
      <c r="D65">
        <v>508</v>
      </c>
      <c r="E65">
        <v>675</v>
      </c>
      <c r="F65">
        <v>932</v>
      </c>
      <c r="G65">
        <v>968</v>
      </c>
    </row>
    <row r="66" spans="2:7" ht="12.75">
      <c r="B66" s="134" t="s">
        <v>161</v>
      </c>
      <c r="C66">
        <v>513</v>
      </c>
      <c r="D66">
        <v>529</v>
      </c>
      <c r="E66">
        <v>621</v>
      </c>
      <c r="F66">
        <v>899</v>
      </c>
      <c r="G66">
        <v>995</v>
      </c>
    </row>
    <row r="67" spans="2:7" ht="12.75">
      <c r="B67" s="134" t="s">
        <v>162</v>
      </c>
      <c r="C67">
        <v>566</v>
      </c>
      <c r="D67">
        <v>643</v>
      </c>
      <c r="E67">
        <v>782</v>
      </c>
      <c r="F67">
        <v>1004</v>
      </c>
      <c r="G67">
        <v>1078</v>
      </c>
    </row>
    <row r="68" spans="2:7" ht="12.75">
      <c r="B68" s="134" t="s">
        <v>163</v>
      </c>
      <c r="C68">
        <v>500</v>
      </c>
      <c r="D68">
        <v>519</v>
      </c>
      <c r="E68">
        <v>641</v>
      </c>
      <c r="F68">
        <v>847</v>
      </c>
      <c r="G68">
        <v>979</v>
      </c>
    </row>
    <row r="69" spans="2:7" ht="12.75">
      <c r="B69" s="134" t="s">
        <v>164</v>
      </c>
      <c r="C69">
        <v>464</v>
      </c>
      <c r="D69">
        <v>467</v>
      </c>
      <c r="E69">
        <v>621</v>
      </c>
      <c r="F69">
        <v>826</v>
      </c>
      <c r="G69">
        <v>887</v>
      </c>
    </row>
    <row r="70" spans="2:7" ht="12.75">
      <c r="B70" s="134" t="s">
        <v>165</v>
      </c>
      <c r="C70">
        <v>491</v>
      </c>
      <c r="D70">
        <v>494</v>
      </c>
      <c r="E70">
        <v>621</v>
      </c>
      <c r="F70">
        <v>884</v>
      </c>
      <c r="G70">
        <v>887</v>
      </c>
    </row>
    <row r="71" spans="2:7" ht="12.75">
      <c r="B71" s="134" t="s">
        <v>166</v>
      </c>
      <c r="C71">
        <v>464</v>
      </c>
      <c r="D71">
        <v>467</v>
      </c>
      <c r="E71">
        <v>621</v>
      </c>
      <c r="F71">
        <v>887</v>
      </c>
      <c r="G71">
        <v>1094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2016-03-30T15:08:10Z</cp:lastPrinted>
  <dcterms:created xsi:type="dcterms:W3CDTF">1998-10-05T21:09:41Z</dcterms:created>
  <dcterms:modified xsi:type="dcterms:W3CDTF">2017-04-19T19:37:25Z</dcterms:modified>
  <cp:category/>
  <cp:version/>
  <cp:contentType/>
  <cp:contentStatus/>
</cp:coreProperties>
</file>